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S:\CreditIndex\5_Reports\4_Historicals\"/>
    </mc:Choice>
  </mc:AlternateContent>
  <xr:revisionPtr revIDLastSave="0" documentId="13_ncr:1_{9DF54FD1-0607-482E-8860-68B4BFAC528D}" xr6:coauthVersionLast="47" xr6:coauthVersionMax="47" xr10:uidLastSave="{00000000-0000-0000-0000-000000000000}"/>
  <bookViews>
    <workbookView xWindow="-120" yWindow="-120" windowWidth="29040" windowHeight="15720" activeTab="1" xr2:uid="{00000000-000D-0000-FFFF-FFFF00000000}"/>
  </bookViews>
  <sheets>
    <sheet name="&gt;&gt;DATA&gt;&gt;" sheetId="8" r:id="rId1"/>
    <sheet name="Post 2010" sheetId="1" r:id="rId2"/>
    <sheet name="All History" sheetId="4" r:id="rId3"/>
    <sheet name="&gt;&gt;CHARTS&gt;&gt;" sheetId="9" r:id="rId4"/>
    <sheet name="CreditIndex_C" sheetId="13" r:id="rId5"/>
    <sheet name="Conv" sheetId="6" r:id="rId6"/>
    <sheet name="Govt" sheetId="7" r:id="rId7"/>
    <sheet name="Conforming" sheetId="10" r:id="rId8"/>
    <sheet name="Jumbo" sheetId="11" r:id="rId9"/>
    <sheet name="All" sheetId="12" r:id="rId10"/>
  </sheets>
  <definedNames>
    <definedName name="_xlnm.Print_Area" localSheetId="2">'All History'!$A$1:$H$177</definedName>
    <definedName name="_xlnm.Print_Area" localSheetId="1">'Post 2010'!$A$1:$H$177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1" l="1"/>
  <c r="I4" i="1"/>
  <c r="M5" i="1"/>
  <c r="I5" i="1"/>
  <c r="J4" i="1"/>
  <c r="K4" i="1"/>
  <c r="L4" i="1"/>
  <c r="J5" i="1"/>
  <c r="K5" i="1"/>
  <c r="L5" i="1"/>
  <c r="I6" i="1"/>
  <c r="J6" i="1"/>
  <c r="K6" i="1"/>
  <c r="L6" i="1"/>
  <c r="M6" i="1"/>
  <c r="I7" i="1"/>
  <c r="J7" i="1"/>
  <c r="K7" i="1"/>
  <c r="L7" i="1"/>
  <c r="M7" i="1"/>
  <c r="I8" i="1"/>
  <c r="J8" i="1"/>
  <c r="K8" i="1"/>
  <c r="L8" i="1"/>
  <c r="M8" i="1"/>
  <c r="I9" i="1"/>
  <c r="J9" i="1"/>
  <c r="K9" i="1"/>
  <c r="L9" i="1"/>
  <c r="M9" i="1"/>
  <c r="I10" i="1"/>
  <c r="J10" i="1"/>
  <c r="K10" i="1"/>
  <c r="L10" i="1"/>
  <c r="M10" i="1"/>
  <c r="I11" i="1"/>
  <c r="J11" i="1"/>
  <c r="K11" i="1"/>
  <c r="L11" i="1"/>
  <c r="M11" i="1"/>
  <c r="M21" i="1" l="1"/>
  <c r="M12" i="1"/>
  <c r="I12" i="1"/>
  <c r="M15" i="1"/>
  <c r="J12" i="1" l="1"/>
  <c r="K12" i="1"/>
  <c r="L12" i="1"/>
  <c r="I13" i="1" l="1"/>
  <c r="J13" i="1"/>
  <c r="K13" i="1"/>
  <c r="L13" i="1"/>
  <c r="M13" i="1"/>
  <c r="I14" i="1" l="1"/>
  <c r="J14" i="1"/>
  <c r="K14" i="1"/>
  <c r="L14" i="1"/>
  <c r="M14" i="1"/>
  <c r="I15" i="1"/>
  <c r="J15" i="1"/>
  <c r="K15" i="1"/>
  <c r="L15" i="1"/>
  <c r="I16" i="1"/>
  <c r="J16" i="1"/>
  <c r="K16" i="1"/>
  <c r="L16" i="1"/>
  <c r="M16" i="1"/>
  <c r="I17" i="1" l="1"/>
  <c r="J17" i="1"/>
  <c r="K17" i="1"/>
  <c r="L17" i="1"/>
  <c r="M17" i="1"/>
  <c r="I18" i="1"/>
  <c r="J18" i="1"/>
  <c r="K18" i="1"/>
  <c r="L18" i="1"/>
  <c r="M18" i="1"/>
  <c r="I19" i="1"/>
  <c r="J19" i="1"/>
  <c r="K19" i="1"/>
  <c r="L19" i="1"/>
  <c r="M19" i="1"/>
  <c r="I20" i="1"/>
  <c r="J20" i="1"/>
  <c r="K20" i="1"/>
  <c r="L20" i="1"/>
  <c r="M20" i="1"/>
  <c r="I21" i="1"/>
  <c r="J21" i="1"/>
  <c r="K21" i="1"/>
  <c r="L21" i="1"/>
  <c r="I22" i="1"/>
  <c r="J22" i="1"/>
  <c r="K22" i="1"/>
  <c r="L22" i="1"/>
  <c r="M22" i="1"/>
  <c r="I23" i="1"/>
  <c r="J23" i="1"/>
  <c r="K23" i="1"/>
  <c r="L23" i="1"/>
  <c r="M23" i="1"/>
  <c r="I24" i="1" l="1"/>
  <c r="J24" i="1"/>
  <c r="K24" i="1"/>
  <c r="L24" i="1"/>
  <c r="M24" i="1"/>
  <c r="I25" i="1"/>
  <c r="J25" i="1"/>
  <c r="K25" i="1"/>
  <c r="L25" i="1"/>
  <c r="M25" i="1"/>
  <c r="I26" i="1"/>
  <c r="J26" i="1"/>
  <c r="K26" i="1"/>
  <c r="L26" i="1"/>
  <c r="M26" i="1"/>
  <c r="I27" i="1"/>
  <c r="J27" i="1"/>
  <c r="K27" i="1"/>
  <c r="L27" i="1"/>
  <c r="M27" i="1"/>
  <c r="I28" i="1"/>
  <c r="J28" i="1"/>
  <c r="K28" i="1"/>
  <c r="L28" i="1"/>
  <c r="M28" i="1"/>
  <c r="I29" i="1"/>
  <c r="J29" i="1"/>
  <c r="K29" i="1"/>
  <c r="L29" i="1"/>
  <c r="M29" i="1"/>
  <c r="I30" i="1"/>
  <c r="J30" i="1"/>
  <c r="K30" i="1"/>
  <c r="L30" i="1"/>
  <c r="M30" i="1"/>
  <c r="I31" i="1"/>
  <c r="J31" i="1"/>
  <c r="K31" i="1"/>
  <c r="L31" i="1"/>
  <c r="M31" i="1"/>
  <c r="I32" i="1"/>
  <c r="J32" i="1"/>
  <c r="K32" i="1"/>
  <c r="L32" i="1"/>
  <c r="M32" i="1"/>
  <c r="I33" i="1" l="1"/>
  <c r="J33" i="1"/>
  <c r="K33" i="1"/>
  <c r="L33" i="1"/>
  <c r="M33" i="1"/>
  <c r="I34" i="1"/>
  <c r="J34" i="1"/>
  <c r="K34" i="1"/>
  <c r="L34" i="1"/>
  <c r="M34" i="1"/>
  <c r="I35" i="1"/>
  <c r="J35" i="1"/>
  <c r="K35" i="1"/>
  <c r="L35" i="1"/>
  <c r="M35" i="1"/>
  <c r="I36" i="1"/>
  <c r="J36" i="1"/>
  <c r="K36" i="1"/>
  <c r="L36" i="1"/>
  <c r="M36" i="1"/>
  <c r="I37" i="1"/>
  <c r="J37" i="1"/>
  <c r="K37" i="1"/>
  <c r="L37" i="1"/>
  <c r="M37" i="1"/>
  <c r="I38" i="1"/>
  <c r="J38" i="1"/>
  <c r="K38" i="1"/>
  <c r="L38" i="1"/>
  <c r="M38" i="1"/>
  <c r="I39" i="1"/>
  <c r="J39" i="1"/>
  <c r="K39" i="1"/>
  <c r="L39" i="1"/>
  <c r="M39" i="1"/>
  <c r="I40" i="1"/>
  <c r="J40" i="1"/>
  <c r="K40" i="1"/>
  <c r="L40" i="1"/>
  <c r="M40" i="1"/>
  <c r="I41" i="1"/>
  <c r="J41" i="1"/>
  <c r="K41" i="1"/>
  <c r="L41" i="1"/>
  <c r="M41" i="1"/>
  <c r="I42" i="1"/>
  <c r="J42" i="1"/>
  <c r="K42" i="1"/>
  <c r="L42" i="1"/>
  <c r="M42" i="1"/>
  <c r="I43" i="1"/>
  <c r="J43" i="1"/>
  <c r="K43" i="1"/>
  <c r="L43" i="1"/>
  <c r="M43" i="1"/>
  <c r="I44" i="1"/>
  <c r="J44" i="1"/>
  <c r="K44" i="1"/>
  <c r="L44" i="1"/>
  <c r="M44" i="1"/>
  <c r="I45" i="1"/>
  <c r="J45" i="1"/>
  <c r="K45" i="1"/>
  <c r="L45" i="1"/>
  <c r="M45" i="1"/>
  <c r="I46" i="1" l="1"/>
  <c r="J46" i="1"/>
  <c r="K46" i="1"/>
  <c r="L46" i="1"/>
  <c r="M46" i="1"/>
  <c r="I47" i="1"/>
  <c r="J47" i="1"/>
  <c r="K47" i="1"/>
  <c r="L47" i="1"/>
  <c r="M47" i="1"/>
  <c r="I48" i="1"/>
  <c r="J48" i="1"/>
  <c r="K48" i="1"/>
  <c r="L48" i="1"/>
  <c r="M48" i="1"/>
  <c r="I49" i="1"/>
  <c r="J49" i="1"/>
  <c r="K49" i="1"/>
  <c r="L49" i="1"/>
  <c r="M49" i="1"/>
  <c r="I50" i="1"/>
  <c r="J50" i="1"/>
  <c r="K50" i="1"/>
  <c r="L50" i="1"/>
  <c r="M50" i="1"/>
  <c r="I51" i="1"/>
  <c r="J51" i="1"/>
  <c r="K51" i="1"/>
  <c r="L51" i="1"/>
  <c r="M51" i="1"/>
  <c r="I52" i="1"/>
  <c r="J52" i="1"/>
  <c r="K52" i="1"/>
  <c r="L52" i="1"/>
  <c r="M52" i="1"/>
  <c r="I53" i="1"/>
  <c r="J53" i="1"/>
  <c r="K53" i="1"/>
  <c r="L53" i="1"/>
  <c r="M53" i="1"/>
  <c r="I54" i="1"/>
  <c r="J54" i="1"/>
  <c r="K54" i="1"/>
  <c r="L54" i="1"/>
  <c r="M54" i="1"/>
  <c r="I55" i="1"/>
  <c r="J55" i="1"/>
  <c r="K55" i="1"/>
  <c r="L55" i="1"/>
  <c r="M55" i="1"/>
  <c r="I56" i="1"/>
  <c r="J56" i="1"/>
  <c r="K56" i="1"/>
  <c r="L56" i="1"/>
  <c r="M56" i="1"/>
  <c r="I57" i="1" l="1"/>
  <c r="J57" i="1"/>
  <c r="K57" i="1"/>
  <c r="L57" i="1"/>
  <c r="M57" i="1"/>
  <c r="M59" i="1" l="1"/>
  <c r="I60" i="1"/>
  <c r="I59" i="1"/>
  <c r="I58" i="1"/>
  <c r="L59" i="1"/>
  <c r="J58" i="1"/>
  <c r="K58" i="1"/>
  <c r="L58" i="1"/>
  <c r="M58" i="1"/>
  <c r="J59" i="1"/>
  <c r="K59" i="1"/>
  <c r="J60" i="1" l="1"/>
  <c r="K60" i="1"/>
  <c r="L60" i="1"/>
  <c r="M60" i="1"/>
  <c r="I61" i="1"/>
  <c r="J61" i="1"/>
  <c r="K61" i="1"/>
  <c r="L61" i="1"/>
  <c r="M61" i="1"/>
  <c r="I62" i="1" l="1"/>
  <c r="J62" i="1"/>
  <c r="K62" i="1"/>
  <c r="L62" i="1"/>
  <c r="M62" i="1"/>
  <c r="I63" i="1"/>
  <c r="J63" i="1"/>
  <c r="K63" i="1"/>
  <c r="L63" i="1"/>
  <c r="M63" i="1"/>
  <c r="I64" i="1" l="1"/>
  <c r="J64" i="1"/>
  <c r="K64" i="1"/>
  <c r="L64" i="1"/>
  <c r="M64" i="1"/>
  <c r="I65" i="1"/>
  <c r="J65" i="1"/>
  <c r="K65" i="1"/>
  <c r="L65" i="1"/>
  <c r="M65" i="1"/>
  <c r="I66" i="1"/>
  <c r="J66" i="1"/>
  <c r="K66" i="1"/>
  <c r="L66" i="1"/>
  <c r="M66" i="1"/>
  <c r="I67" i="1" l="1"/>
  <c r="J67" i="1"/>
  <c r="K67" i="1"/>
  <c r="L67" i="1"/>
  <c r="M67" i="1"/>
  <c r="I68" i="1" l="1"/>
  <c r="J68" i="1"/>
  <c r="K68" i="1"/>
  <c r="L68" i="1"/>
  <c r="M68" i="1"/>
  <c r="I69" i="1"/>
  <c r="J69" i="1"/>
  <c r="K69" i="1"/>
  <c r="L69" i="1"/>
  <c r="M69" i="1"/>
  <c r="I70" i="1" l="1"/>
  <c r="J70" i="1"/>
  <c r="K70" i="1"/>
  <c r="L70" i="1"/>
  <c r="M70" i="1"/>
  <c r="I71" i="1"/>
  <c r="J71" i="1"/>
  <c r="K71" i="1"/>
  <c r="L71" i="1"/>
  <c r="M71" i="1"/>
  <c r="I72" i="1" l="1"/>
  <c r="J72" i="1"/>
  <c r="K72" i="1"/>
  <c r="L72" i="1"/>
  <c r="M72" i="1"/>
  <c r="I73" i="1" l="1"/>
  <c r="J73" i="1"/>
  <c r="K73" i="1"/>
  <c r="L73" i="1"/>
  <c r="M73" i="1"/>
  <c r="I74" i="1" l="1"/>
  <c r="J74" i="1"/>
  <c r="K74" i="1"/>
  <c r="L74" i="1"/>
  <c r="M74" i="1"/>
  <c r="I75" i="1"/>
  <c r="J75" i="1"/>
  <c r="K75" i="1"/>
  <c r="L75" i="1"/>
  <c r="M75" i="1"/>
  <c r="I76" i="1" l="1"/>
  <c r="J76" i="1"/>
  <c r="K76" i="1"/>
  <c r="L76" i="1"/>
  <c r="M76" i="1"/>
  <c r="I77" i="1"/>
  <c r="J77" i="1"/>
  <c r="K77" i="1"/>
  <c r="L77" i="1"/>
  <c r="M77" i="1"/>
  <c r="I78" i="1"/>
  <c r="J78" i="1"/>
  <c r="K78" i="1"/>
  <c r="L78" i="1"/>
  <c r="M78" i="1"/>
  <c r="I79" i="1" l="1"/>
  <c r="J79" i="1"/>
  <c r="K79" i="1"/>
  <c r="L79" i="1"/>
  <c r="M79" i="1"/>
  <c r="I80" i="1" l="1"/>
  <c r="J80" i="1"/>
  <c r="K80" i="1"/>
  <c r="L80" i="1"/>
  <c r="M80" i="1"/>
  <c r="I81" i="1" l="1"/>
  <c r="J81" i="1"/>
  <c r="K81" i="1"/>
  <c r="L81" i="1"/>
  <c r="M81" i="1"/>
  <c r="I82" i="1" l="1"/>
  <c r="J82" i="1"/>
  <c r="K82" i="1"/>
  <c r="L82" i="1"/>
  <c r="M82" i="1"/>
  <c r="I83" i="1" l="1"/>
  <c r="J83" i="1"/>
  <c r="K83" i="1"/>
  <c r="L83" i="1"/>
  <c r="M83" i="1"/>
  <c r="I84" i="1" l="1"/>
  <c r="J84" i="1"/>
  <c r="K84" i="1"/>
  <c r="L84" i="1"/>
  <c r="M84" i="1"/>
  <c r="I85" i="1" l="1"/>
  <c r="J85" i="1"/>
  <c r="K85" i="1"/>
  <c r="L85" i="1"/>
  <c r="M85" i="1"/>
  <c r="I86" i="1"/>
  <c r="J86" i="1"/>
  <c r="K86" i="1"/>
  <c r="L86" i="1"/>
  <c r="M86" i="1"/>
  <c r="J87" i="1" l="1"/>
  <c r="K87" i="1"/>
  <c r="L87" i="1"/>
  <c r="M87" i="1"/>
  <c r="J88" i="1"/>
  <c r="K88" i="1"/>
  <c r="L88" i="1"/>
  <c r="M88" i="1"/>
  <c r="J89" i="1"/>
  <c r="K89" i="1"/>
  <c r="L89" i="1"/>
  <c r="M89" i="1"/>
  <c r="J90" i="1"/>
  <c r="K90" i="1"/>
  <c r="L90" i="1"/>
  <c r="M90" i="1"/>
  <c r="I87" i="1"/>
  <c r="I88" i="1"/>
  <c r="I89" i="1"/>
  <c r="I90" i="1" l="1"/>
  <c r="I91" i="1"/>
  <c r="J91" i="1"/>
  <c r="K91" i="1"/>
  <c r="L91" i="1"/>
  <c r="M91" i="1"/>
  <c r="I92" i="1" l="1"/>
  <c r="J92" i="1"/>
  <c r="K92" i="1"/>
  <c r="L92" i="1"/>
  <c r="M92" i="1"/>
  <c r="I93" i="1" l="1"/>
  <c r="J93" i="1"/>
  <c r="K93" i="1"/>
  <c r="L93" i="1"/>
  <c r="M93" i="1"/>
  <c r="I94" i="1"/>
  <c r="J94" i="1"/>
  <c r="K94" i="1"/>
  <c r="L94" i="1"/>
  <c r="M94" i="1"/>
  <c r="I95" i="1" l="1"/>
  <c r="J95" i="1"/>
  <c r="K95" i="1"/>
  <c r="L95" i="1"/>
  <c r="M95" i="1"/>
  <c r="I96" i="1" l="1"/>
  <c r="J96" i="1"/>
  <c r="K96" i="1"/>
  <c r="L96" i="1"/>
  <c r="M96" i="1"/>
  <c r="I97" i="1" l="1"/>
  <c r="J97" i="1"/>
  <c r="K97" i="1"/>
  <c r="L97" i="1"/>
  <c r="M97" i="1"/>
  <c r="I98" i="1"/>
  <c r="J98" i="1"/>
  <c r="K98" i="1"/>
  <c r="L98" i="1"/>
  <c r="M98" i="1"/>
  <c r="I99" i="1"/>
  <c r="J99" i="1"/>
  <c r="K99" i="1"/>
  <c r="L99" i="1"/>
  <c r="M99" i="1"/>
  <c r="I100" i="1"/>
  <c r="J100" i="1"/>
  <c r="K100" i="1"/>
  <c r="L100" i="1"/>
  <c r="M100" i="1"/>
  <c r="I101" i="1" l="1"/>
  <c r="J101" i="1"/>
  <c r="K101" i="1"/>
  <c r="L101" i="1"/>
  <c r="M101" i="1"/>
  <c r="I102" i="1"/>
  <c r="J102" i="1"/>
  <c r="K102" i="1"/>
  <c r="L102" i="1"/>
  <c r="M102" i="1"/>
  <c r="I103" i="1" l="1"/>
  <c r="J103" i="1"/>
  <c r="K103" i="1"/>
  <c r="L103" i="1"/>
  <c r="M103" i="1"/>
  <c r="I104" i="1" l="1"/>
  <c r="J104" i="1"/>
  <c r="K104" i="1"/>
  <c r="L104" i="1"/>
  <c r="M104" i="1"/>
  <c r="I105" i="1"/>
  <c r="J105" i="1"/>
  <c r="K105" i="1"/>
  <c r="L105" i="1"/>
  <c r="M105" i="1"/>
  <c r="I106" i="1" l="1"/>
  <c r="J106" i="1"/>
  <c r="K106" i="1"/>
  <c r="L106" i="1"/>
  <c r="M106" i="1"/>
  <c r="I107" i="1" l="1"/>
  <c r="J107" i="1"/>
  <c r="K107" i="1"/>
  <c r="L107" i="1"/>
  <c r="M107" i="1"/>
  <c r="I108" i="1" l="1"/>
  <c r="J108" i="1"/>
  <c r="K108" i="1"/>
  <c r="L108" i="1"/>
  <c r="M108" i="1"/>
  <c r="I109" i="1" l="1"/>
  <c r="J109" i="1"/>
  <c r="K109" i="1"/>
  <c r="L109" i="1"/>
  <c r="M109" i="1"/>
  <c r="I110" i="1"/>
  <c r="J110" i="1"/>
  <c r="K110" i="1"/>
  <c r="L110" i="1"/>
  <c r="M110" i="1"/>
  <c r="I111" i="1" l="1"/>
  <c r="J111" i="1"/>
  <c r="K111" i="1"/>
  <c r="L111" i="1"/>
  <c r="M111" i="1"/>
  <c r="I112" i="1" l="1"/>
  <c r="J112" i="1"/>
  <c r="K112" i="1"/>
  <c r="L112" i="1"/>
  <c r="M112" i="1"/>
  <c r="I113" i="1" l="1"/>
  <c r="J113" i="1"/>
  <c r="K113" i="1"/>
  <c r="L113" i="1"/>
  <c r="M113" i="1"/>
  <c r="I122" i="1" l="1"/>
  <c r="J122" i="1"/>
  <c r="K122" i="1"/>
  <c r="L122" i="1"/>
  <c r="M122" i="1"/>
  <c r="I123" i="1"/>
  <c r="J123" i="1"/>
  <c r="K123" i="1"/>
  <c r="L123" i="1"/>
  <c r="M123" i="1"/>
  <c r="I124" i="1"/>
  <c r="J124" i="1"/>
  <c r="K124" i="1"/>
  <c r="L124" i="1"/>
  <c r="M124" i="1"/>
  <c r="I125" i="1"/>
  <c r="J125" i="1"/>
  <c r="K125" i="1"/>
  <c r="L125" i="1"/>
  <c r="M125" i="1"/>
  <c r="I126" i="1"/>
  <c r="J126" i="1"/>
  <c r="K126" i="1"/>
  <c r="L126" i="1"/>
  <c r="M126" i="1"/>
  <c r="I127" i="1"/>
  <c r="J127" i="1"/>
  <c r="K127" i="1"/>
  <c r="L127" i="1"/>
  <c r="M127" i="1"/>
  <c r="I128" i="1"/>
  <c r="J128" i="1"/>
  <c r="K128" i="1"/>
  <c r="L128" i="1"/>
  <c r="M128" i="1"/>
  <c r="I129" i="1"/>
  <c r="J129" i="1"/>
  <c r="K129" i="1"/>
  <c r="L129" i="1"/>
  <c r="M129" i="1"/>
  <c r="I130" i="1"/>
  <c r="J130" i="1"/>
  <c r="K130" i="1"/>
  <c r="L130" i="1"/>
  <c r="M130" i="1"/>
  <c r="I131" i="1"/>
  <c r="J131" i="1"/>
  <c r="K131" i="1"/>
  <c r="L131" i="1"/>
  <c r="M131" i="1"/>
  <c r="I132" i="1"/>
  <c r="J132" i="1"/>
  <c r="K132" i="1"/>
  <c r="L132" i="1"/>
  <c r="M132" i="1"/>
  <c r="I133" i="1"/>
  <c r="J133" i="1"/>
  <c r="K133" i="1"/>
  <c r="L133" i="1"/>
  <c r="M133" i="1"/>
  <c r="I134" i="1"/>
  <c r="J134" i="1"/>
  <c r="K134" i="1"/>
  <c r="L134" i="1"/>
  <c r="M134" i="1"/>
  <c r="I135" i="1"/>
  <c r="J135" i="1"/>
  <c r="K135" i="1"/>
  <c r="L135" i="1"/>
  <c r="M135" i="1"/>
  <c r="I136" i="1"/>
  <c r="J136" i="1"/>
  <c r="K136" i="1"/>
  <c r="L136" i="1"/>
  <c r="M136" i="1"/>
  <c r="I137" i="1"/>
  <c r="J137" i="1"/>
  <c r="K137" i="1"/>
  <c r="L137" i="1"/>
  <c r="M137" i="1"/>
  <c r="I138" i="1"/>
  <c r="J138" i="1"/>
  <c r="K138" i="1"/>
  <c r="L138" i="1"/>
  <c r="M138" i="1"/>
  <c r="I139" i="1"/>
  <c r="J139" i="1"/>
  <c r="K139" i="1"/>
  <c r="L139" i="1"/>
  <c r="M139" i="1"/>
  <c r="I140" i="1"/>
  <c r="J140" i="1"/>
  <c r="K140" i="1"/>
  <c r="L140" i="1"/>
  <c r="M140" i="1"/>
  <c r="I141" i="1"/>
  <c r="J141" i="1"/>
  <c r="K141" i="1"/>
  <c r="L141" i="1"/>
  <c r="M141" i="1"/>
  <c r="I142" i="1"/>
  <c r="J142" i="1"/>
  <c r="K142" i="1"/>
  <c r="L142" i="1"/>
  <c r="M142" i="1"/>
  <c r="I143" i="1"/>
  <c r="J143" i="1"/>
  <c r="K143" i="1"/>
  <c r="L143" i="1"/>
  <c r="M143" i="1"/>
  <c r="I144" i="1"/>
  <c r="J144" i="1"/>
  <c r="K144" i="1"/>
  <c r="L144" i="1"/>
  <c r="M144" i="1"/>
  <c r="I145" i="1"/>
  <c r="J145" i="1"/>
  <c r="K145" i="1"/>
  <c r="L145" i="1"/>
  <c r="M145" i="1"/>
  <c r="I146" i="1"/>
  <c r="J146" i="1"/>
  <c r="K146" i="1"/>
  <c r="L146" i="1"/>
  <c r="M146" i="1"/>
  <c r="I147" i="1"/>
  <c r="J147" i="1"/>
  <c r="K147" i="1"/>
  <c r="L147" i="1"/>
  <c r="M147" i="1"/>
  <c r="I148" i="1"/>
  <c r="J148" i="1"/>
  <c r="K148" i="1"/>
  <c r="L148" i="1"/>
  <c r="M148" i="1"/>
  <c r="I149" i="1"/>
  <c r="J149" i="1"/>
  <c r="K149" i="1"/>
  <c r="L149" i="1"/>
  <c r="M149" i="1"/>
  <c r="I150" i="1"/>
  <c r="J150" i="1"/>
  <c r="K150" i="1"/>
  <c r="L150" i="1"/>
  <c r="M150" i="1"/>
  <c r="I151" i="1"/>
  <c r="J151" i="1"/>
  <c r="K151" i="1"/>
  <c r="L151" i="1"/>
  <c r="M151" i="1"/>
  <c r="I152" i="1"/>
  <c r="J152" i="1"/>
  <c r="K152" i="1"/>
  <c r="L152" i="1"/>
  <c r="M152" i="1"/>
  <c r="I153" i="1"/>
  <c r="J153" i="1"/>
  <c r="K153" i="1"/>
  <c r="L153" i="1"/>
  <c r="M153" i="1"/>
  <c r="I154" i="1"/>
  <c r="J154" i="1"/>
  <c r="K154" i="1"/>
  <c r="L154" i="1"/>
  <c r="M154" i="1"/>
  <c r="I155" i="1"/>
  <c r="J155" i="1"/>
  <c r="K155" i="1"/>
  <c r="L155" i="1"/>
  <c r="M155" i="1"/>
  <c r="I156" i="1"/>
  <c r="J156" i="1"/>
  <c r="K156" i="1"/>
  <c r="L156" i="1"/>
  <c r="M156" i="1"/>
  <c r="I157" i="1"/>
  <c r="J157" i="1"/>
  <c r="K157" i="1"/>
  <c r="L157" i="1"/>
  <c r="M157" i="1"/>
  <c r="I158" i="1"/>
  <c r="J158" i="1"/>
  <c r="K158" i="1"/>
  <c r="L158" i="1"/>
  <c r="M158" i="1"/>
  <c r="I159" i="1"/>
  <c r="J159" i="1"/>
  <c r="K159" i="1"/>
  <c r="L159" i="1"/>
  <c r="M159" i="1"/>
  <c r="I160" i="1"/>
  <c r="J160" i="1"/>
  <c r="K160" i="1"/>
  <c r="L160" i="1"/>
  <c r="M160" i="1"/>
  <c r="I161" i="1"/>
  <c r="J161" i="1"/>
  <c r="K161" i="1"/>
  <c r="L161" i="1"/>
  <c r="M161" i="1"/>
  <c r="I162" i="1"/>
  <c r="J162" i="1"/>
  <c r="K162" i="1"/>
  <c r="L162" i="1"/>
  <c r="M162" i="1"/>
  <c r="I163" i="1"/>
  <c r="J163" i="1"/>
  <c r="K163" i="1"/>
  <c r="L163" i="1"/>
  <c r="M163" i="1"/>
  <c r="I164" i="1"/>
  <c r="J164" i="1"/>
  <c r="K164" i="1"/>
  <c r="L164" i="1"/>
  <c r="M164" i="1"/>
  <c r="I165" i="1"/>
  <c r="J165" i="1"/>
  <c r="K165" i="1"/>
  <c r="L165" i="1"/>
  <c r="M165" i="1"/>
  <c r="I166" i="1"/>
  <c r="J166" i="1"/>
  <c r="K166" i="1"/>
  <c r="L166" i="1"/>
  <c r="M166" i="1"/>
  <c r="I167" i="1"/>
  <c r="J167" i="1"/>
  <c r="K167" i="1"/>
  <c r="L167" i="1"/>
  <c r="M167" i="1"/>
  <c r="I168" i="1"/>
  <c r="J168" i="1"/>
  <c r="K168" i="1"/>
  <c r="L168" i="1"/>
  <c r="M168" i="1"/>
  <c r="I169" i="1"/>
  <c r="J169" i="1"/>
  <c r="K169" i="1"/>
  <c r="L169" i="1"/>
  <c r="M169" i="1"/>
  <c r="I114" i="1" l="1"/>
  <c r="J114" i="1"/>
  <c r="K114" i="1"/>
  <c r="L114" i="1"/>
  <c r="M114" i="1"/>
  <c r="I115" i="1" l="1"/>
  <c r="J115" i="1"/>
  <c r="K115" i="1"/>
  <c r="L115" i="1"/>
  <c r="M115" i="1"/>
  <c r="M116" i="1" l="1"/>
  <c r="M117" i="1"/>
  <c r="M118" i="1"/>
  <c r="M119" i="1"/>
  <c r="M120" i="1"/>
  <c r="M121" i="1"/>
  <c r="I116" i="1" l="1"/>
  <c r="J116" i="1"/>
  <c r="K116" i="1"/>
  <c r="L116" i="1"/>
  <c r="I117" i="1"/>
  <c r="J117" i="1"/>
  <c r="K117" i="1"/>
  <c r="L117" i="1"/>
  <c r="I118" i="1" l="1"/>
  <c r="J118" i="1"/>
  <c r="K118" i="1"/>
  <c r="L118" i="1"/>
  <c r="I119" i="1"/>
  <c r="J119" i="1"/>
  <c r="K119" i="1"/>
  <c r="L119" i="1"/>
  <c r="I120" i="1" l="1"/>
  <c r="J120" i="1"/>
  <c r="K120" i="1"/>
  <c r="L120" i="1"/>
  <c r="I121" i="1"/>
  <c r="J121" i="1"/>
  <c r="K121" i="1"/>
  <c r="L121" i="1"/>
  <c r="A170" i="4"/>
  <c r="B170" i="4" s="1"/>
  <c r="A171" i="4" l="1"/>
  <c r="A172" i="4" l="1"/>
  <c r="B171" i="4"/>
  <c r="B172" i="4" l="1"/>
  <c r="A173" i="4"/>
  <c r="A174" i="4" l="1"/>
  <c r="B173" i="4"/>
  <c r="B174" i="4" l="1"/>
  <c r="A175" i="4"/>
  <c r="A176" i="4" l="1"/>
  <c r="B175" i="4"/>
  <c r="B176" i="4" l="1"/>
  <c r="A177" i="4"/>
  <c r="A178" i="4" l="1"/>
  <c r="B177" i="4"/>
  <c r="B178" i="4" l="1"/>
  <c r="A179" i="4"/>
  <c r="A180" i="4" l="1"/>
  <c r="B179" i="4"/>
  <c r="B180" i="4" l="1"/>
  <c r="A181" i="4"/>
  <c r="A182" i="4" l="1"/>
  <c r="B181" i="4"/>
  <c r="B182" i="4" l="1"/>
  <c r="A183" i="4"/>
  <c r="A184" i="4" l="1"/>
  <c r="B183" i="4"/>
  <c r="B184" i="4" l="1"/>
  <c r="A185" i="4"/>
  <c r="A186" i="4" l="1"/>
  <c r="B185" i="4"/>
  <c r="B186" i="4" l="1"/>
  <c r="A187" i="4"/>
  <c r="A188" i="4" l="1"/>
  <c r="B187" i="4"/>
  <c r="B188" i="4" l="1"/>
  <c r="A189" i="4"/>
  <c r="A190" i="4" l="1"/>
  <c r="B189" i="4"/>
  <c r="B190" i="4" l="1"/>
  <c r="A191" i="4"/>
  <c r="A192" i="4" l="1"/>
  <c r="B191" i="4"/>
  <c r="B192" i="4" l="1"/>
  <c r="A193" i="4"/>
  <c r="A194" i="4" l="1"/>
  <c r="B193" i="4"/>
  <c r="B194" i="4" l="1"/>
  <c r="A195" i="4"/>
  <c r="A196" i="4" l="1"/>
  <c r="B195" i="4"/>
  <c r="B196" i="4" l="1"/>
  <c r="A197" i="4"/>
  <c r="A198" i="4" l="1"/>
  <c r="B197" i="4"/>
  <c r="B198" i="4" l="1"/>
  <c r="A199" i="4"/>
  <c r="A200" i="4" l="1"/>
  <c r="B199" i="4"/>
  <c r="B200" i="4" l="1"/>
  <c r="A201" i="4"/>
  <c r="A202" i="4" l="1"/>
  <c r="B201" i="4"/>
  <c r="B202" i="4" l="1"/>
  <c r="A203" i="4"/>
  <c r="A204" i="4" l="1"/>
  <c r="B203" i="4"/>
  <c r="B204" i="4" l="1"/>
  <c r="A205" i="4"/>
  <c r="A206" i="4" l="1"/>
  <c r="B205" i="4"/>
  <c r="B206" i="4" l="1"/>
  <c r="A207" i="4"/>
  <c r="A208" i="4" l="1"/>
  <c r="B207" i="4"/>
  <c r="B208" i="4" l="1"/>
  <c r="A209" i="4"/>
  <c r="A210" i="4" l="1"/>
  <c r="B209" i="4"/>
  <c r="B210" i="4" l="1"/>
  <c r="A211" i="4"/>
  <c r="A212" i="4" l="1"/>
  <c r="B211" i="4"/>
  <c r="B212" i="4" l="1"/>
  <c r="A213" i="4"/>
  <c r="A214" i="4" l="1"/>
  <c r="B213" i="4"/>
  <c r="B214" i="4" l="1"/>
  <c r="A215" i="4"/>
  <c r="A216" i="4" l="1"/>
  <c r="B215" i="4"/>
  <c r="B216" i="4" l="1"/>
  <c r="A217" i="4"/>
  <c r="A218" i="4" l="1"/>
  <c r="B217" i="4"/>
  <c r="B218" i="4" l="1"/>
  <c r="A219" i="4"/>
  <c r="A220" i="4" l="1"/>
  <c r="B219" i="4"/>
  <c r="B220" i="4" l="1"/>
  <c r="A221" i="4"/>
  <c r="A222" i="4" l="1"/>
  <c r="B221" i="4"/>
  <c r="B222" i="4" l="1"/>
  <c r="A223" i="4"/>
  <c r="A224" i="4" l="1"/>
  <c r="B223" i="4"/>
  <c r="B224" i="4" l="1"/>
  <c r="A225" i="4"/>
  <c r="A226" i="4" l="1"/>
  <c r="B225" i="4"/>
  <c r="B226" i="4" l="1"/>
  <c r="A227" i="4"/>
  <c r="A228" i="4" l="1"/>
  <c r="B227" i="4"/>
  <c r="B228" i="4" l="1"/>
  <c r="A229" i="4"/>
  <c r="A230" i="4" l="1"/>
  <c r="B229" i="4"/>
  <c r="B230" i="4" l="1"/>
  <c r="A231" i="4"/>
  <c r="A232" i="4" l="1"/>
  <c r="B231" i="4"/>
  <c r="B232" i="4" l="1"/>
  <c r="A233" i="4"/>
  <c r="A234" i="4" l="1"/>
  <c r="B233" i="4"/>
  <c r="B234" i="4" l="1"/>
  <c r="A235" i="4"/>
  <c r="A236" i="4" l="1"/>
  <c r="B235" i="4"/>
  <c r="B236" i="4" l="1"/>
  <c r="A237" i="4"/>
  <c r="A238" i="4" l="1"/>
  <c r="B237" i="4"/>
  <c r="B238" i="4" l="1"/>
  <c r="A239" i="4"/>
  <c r="A240" i="4" l="1"/>
  <c r="B239" i="4"/>
  <c r="B240" i="4" l="1"/>
  <c r="A241" i="4"/>
  <c r="A242" i="4" l="1"/>
  <c r="B241" i="4"/>
  <c r="B242" i="4" l="1"/>
  <c r="A243" i="4"/>
  <c r="A244" i="4" l="1"/>
  <c r="B243" i="4"/>
  <c r="B244" i="4" l="1"/>
  <c r="A245" i="4"/>
  <c r="A246" i="4" l="1"/>
  <c r="B245" i="4"/>
  <c r="B246" i="4" l="1"/>
  <c r="A247" i="4"/>
  <c r="A248" i="4" l="1"/>
  <c r="B247" i="4"/>
  <c r="B248" i="4" l="1"/>
  <c r="A249" i="4"/>
  <c r="A250" i="4" l="1"/>
  <c r="B249" i="4"/>
  <c r="B250" i="4" l="1"/>
</calcChain>
</file>

<file path=xl/sharedStrings.xml><?xml version="1.0" encoding="utf-8"?>
<sst xmlns="http://schemas.openxmlformats.org/spreadsheetml/2006/main" count="49" uniqueCount="36">
  <si>
    <t>Month1</t>
  </si>
  <si>
    <t>Year1</t>
  </si>
  <si>
    <t>NOTES:</t>
  </si>
  <si>
    <t>Mortgage Credit Availability Index</t>
  </si>
  <si>
    <t>All rights reserved, except as explicitly granted. No part of this survey or data may be reproduced, stored in a retrieval system, transmitted or redistributed, in any form or by any means, electronic, mechanical, photocopying, recording or otherwise, without prior written permission of the copyright owner. The information and data are provided “as is” with no warranties of any kind. Use of the data is at the user’s sole risk. In no event will MBA be liable for any damages whatsoever arising out of or related to the data, including, but not limited to direct, indirect, incidental, special, consequential or punitive damages, whether under a contract, tort or any other theory of liability, even if MBA is aware of the possibility of such damages.</t>
  </si>
  <si>
    <t>[1]</t>
  </si>
  <si>
    <t>[3]</t>
  </si>
  <si>
    <t>[4]</t>
  </si>
  <si>
    <t>[2]</t>
  </si>
  <si>
    <t>[5]</t>
  </si>
  <si>
    <t>Date</t>
  </si>
  <si>
    <t>[6]</t>
  </si>
  <si>
    <t>Mortgage Credit Availability Index - Historical</t>
  </si>
  <si>
    <t xml:space="preserve">Data prior to 3/31/2011 was generated using a less frequent and less complete data. </t>
  </si>
  <si>
    <t>Index values are not seasonally adjusted at this time (May-2014).</t>
  </si>
  <si>
    <t xml:space="preserve">Data prior to 3/31/2011 was generated using less frequent and less complete data. </t>
  </si>
  <si>
    <t>[7]</t>
  </si>
  <si>
    <t>Total</t>
  </si>
  <si>
    <r>
      <t>Government</t>
    </r>
    <r>
      <rPr>
        <vertAlign val="superscript"/>
        <sz val="11"/>
        <color theme="0"/>
        <rFont val="Calibri"/>
        <family val="2"/>
        <scheme val="minor"/>
      </rPr>
      <t>[7]</t>
    </r>
  </si>
  <si>
    <r>
      <t>Conventional</t>
    </r>
    <r>
      <rPr>
        <vertAlign val="superscript"/>
        <sz val="11"/>
        <color theme="0"/>
        <rFont val="Calibri"/>
        <family val="2"/>
        <scheme val="minor"/>
      </rPr>
      <t>[7]</t>
    </r>
  </si>
  <si>
    <t>Conforming Non-Jumbo</t>
  </si>
  <si>
    <t>Jumbo</t>
  </si>
  <si>
    <t>Change Total</t>
  </si>
  <si>
    <t>Change Conv</t>
  </si>
  <si>
    <t>Change Govt</t>
  </si>
  <si>
    <t>Change Jumbo</t>
  </si>
  <si>
    <t>Changes</t>
  </si>
  <si>
    <t>Change Conforming</t>
  </si>
  <si>
    <t xml:space="preserve">The Conventional and Government MCAI, which are component indices of the Total MCAI, are constructed using identical models and are designed to show relative credit risk/availability for conventional and government (FHA/VA/USDA) loan programs. The difference between the component indices and the total MCAI is first the population of programs they examine, and second the “base levels” to which they are calibrated. MBA calibrated the Conventional and Government indices to better represent where each index might fall in March 2012 (the “base period”) relative to the Total=100 benchmark. </t>
  </si>
  <si>
    <t>Updated Methodology as of August 2016</t>
  </si>
  <si>
    <t>Index values are not seasonally adjusted at this time.</t>
  </si>
  <si>
    <t>Mortgage Credit Availability Index - Historical Data</t>
  </si>
  <si>
    <t>Data for index calculation provided by the ICE Mortgage Technology.</t>
  </si>
  <si>
    <t>Please visit www.mba.org/MCAI for information related to the index and model.</t>
  </si>
  <si>
    <t>Visit https://www.icemortgagetechnology.com/ if you are looking to for more information on accessing investor guidelines or if you would like more information about ICE Mortgage Technology.</t>
  </si>
  <si>
    <t>Data for index calculation provided by ICE Mortgage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</si>
</sst>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0.0%"/>
    <numFmt numFmtId="167" formatCode="_(* #,##0.0_);_(* \(#,##0.0\);_(* &quot;-&quot;??_);_(@_)"/>
    <numFmt numFmtId="168" formatCode="_(* #,##0.000_);_(* \(#,##0.000\);_(* &quot;-&quot;??_);_(@_)"/>
  </numFmts>
  <fonts count="9" x14ac:knownFonts="1">
    <font>
      <sz val="11"/>
      <color theme="1"/>
      <name val="Calibri"/>
      <family val="2"/>
      <scheme val="minor"/>
    </font>
    <font>
      <sz val="11"/>
      <color theme="0"/>
      <name val="Calibri"/>
      <family val="2"/>
      <scheme val="minor"/>
    </font>
    <font>
      <b/>
      <sz val="11"/>
      <color theme="1"/>
      <name val="Calibri"/>
      <family val="2"/>
      <scheme val="minor"/>
    </font>
    <font>
      <sz val="8"/>
      <color theme="1"/>
      <name val="Calibri"/>
      <family val="2"/>
      <scheme val="minor"/>
    </font>
    <font>
      <b/>
      <u/>
      <sz val="8"/>
      <color theme="1"/>
      <name val="Calibri"/>
      <family val="2"/>
      <scheme val="minor"/>
    </font>
    <font>
      <vertAlign val="superscript"/>
      <sz val="11"/>
      <color theme="0"/>
      <name val="Calibri"/>
      <family val="2"/>
      <scheme val="minor"/>
    </font>
    <font>
      <sz val="11"/>
      <color theme="1"/>
      <name val="Calibri"/>
      <family val="2"/>
      <scheme val="minor"/>
    </font>
    <font>
      <b/>
      <sz val="11"/>
      <color rgb="FFFF0000"/>
      <name val="Calibri"/>
      <family val="2"/>
      <scheme val="minor"/>
    </font>
    <font>
      <b/>
      <sz val="11"/>
      <color theme="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34">
    <xf numFmtId="0" fontId="0" fillId="0" borderId="0" xfId="0"/>
    <xf numFmtId="0" fontId="0" fillId="0" borderId="1" xfId="0" applyBorder="1"/>
    <xf numFmtId="2" fontId="0" fillId="0" borderId="0" xfId="0" applyNumberFormat="1"/>
    <xf numFmtId="14" fontId="0" fillId="0" borderId="1" xfId="0" applyNumberFormat="1" applyBorder="1"/>
    <xf numFmtId="0" fontId="0" fillId="0" borderId="0" xfId="0" applyAlignment="1">
      <alignment horizontal="centerContinuous"/>
    </xf>
    <xf numFmtId="0" fontId="0" fillId="0" borderId="0" xfId="0" applyAlignment="1">
      <alignment horizontal="centerContinuous" wrapText="1"/>
    </xf>
    <xf numFmtId="0" fontId="3" fillId="0" borderId="0" xfId="0" applyFont="1"/>
    <xf numFmtId="0" fontId="3" fillId="0" borderId="0" xfId="0" applyFont="1" applyAlignment="1">
      <alignment horizontal="centerContinuous"/>
    </xf>
    <xf numFmtId="0" fontId="3" fillId="0" borderId="0" xfId="0" applyFont="1" applyAlignment="1">
      <alignment horizontal="left"/>
    </xf>
    <xf numFmtId="0" fontId="3" fillId="0" borderId="0" xfId="0" applyFont="1" applyAlignment="1">
      <alignment horizontal="right"/>
    </xf>
    <xf numFmtId="0" fontId="3" fillId="0" borderId="0" xfId="0" applyFont="1" applyAlignment="1">
      <alignment horizontal="right" vertical="top"/>
    </xf>
    <xf numFmtId="0" fontId="4" fillId="0" borderId="0" xfId="0" applyFont="1" applyAlignment="1">
      <alignment horizontal="right"/>
    </xf>
    <xf numFmtId="0" fontId="3" fillId="0" borderId="0" xfId="0" applyFont="1" applyAlignment="1">
      <alignment horizontal="centerContinuous" vertical="top" wrapText="1"/>
    </xf>
    <xf numFmtId="0" fontId="1" fillId="2" borderId="2" xfId="0" applyFont="1" applyFill="1" applyBorder="1" applyAlignment="1">
      <alignment horizontal="centerContinuous" wrapText="1"/>
    </xf>
    <xf numFmtId="0" fontId="1" fillId="2" borderId="3" xfId="0" applyFont="1" applyFill="1" applyBorder="1" applyAlignment="1">
      <alignment horizontal="centerContinuous" wrapText="1"/>
    </xf>
    <xf numFmtId="0" fontId="1" fillId="2" borderId="4" xfId="0" applyFont="1" applyFill="1" applyBorder="1" applyAlignment="1">
      <alignment horizontal="centerContinuous" wrapText="1"/>
    </xf>
    <xf numFmtId="0" fontId="1" fillId="2" borderId="5" xfId="0" applyFont="1" applyFill="1" applyBorder="1" applyAlignment="1">
      <alignment horizontal="centerContinuous"/>
    </xf>
    <xf numFmtId="164" fontId="0" fillId="0" borderId="1" xfId="0" applyNumberFormat="1" applyBorder="1"/>
    <xf numFmtId="14" fontId="0" fillId="0" borderId="0" xfId="0" applyNumberFormat="1"/>
    <xf numFmtId="164" fontId="0" fillId="0" borderId="0" xfId="0" applyNumberFormat="1"/>
    <xf numFmtId="164" fontId="2" fillId="0" borderId="1" xfId="0" applyNumberFormat="1" applyFont="1" applyBorder="1"/>
    <xf numFmtId="165" fontId="0" fillId="0" borderId="1" xfId="0" applyNumberFormat="1" applyBorder="1"/>
    <xf numFmtId="0" fontId="2" fillId="0" borderId="0" xfId="0" applyFont="1"/>
    <xf numFmtId="0" fontId="0" fillId="0" borderId="1" xfId="0" quotePrefix="1" applyBorder="1"/>
    <xf numFmtId="165" fontId="0" fillId="0" borderId="1" xfId="0" quotePrefix="1" applyNumberFormat="1" applyBorder="1"/>
    <xf numFmtId="166" fontId="0" fillId="3" borderId="1" xfId="1" applyNumberFormat="1" applyFont="1" applyFill="1" applyBorder="1"/>
    <xf numFmtId="0" fontId="1" fillId="2" borderId="0" xfId="0" applyFont="1" applyFill="1" applyAlignment="1">
      <alignment horizontal="centerContinuous"/>
    </xf>
    <xf numFmtId="0" fontId="1" fillId="2" borderId="6" xfId="0" applyFont="1" applyFill="1" applyBorder="1" applyAlignment="1">
      <alignment horizontal="centerContinuous" wrapText="1"/>
    </xf>
    <xf numFmtId="0" fontId="1" fillId="2" borderId="7" xfId="0" applyFont="1" applyFill="1" applyBorder="1" applyAlignment="1">
      <alignment horizontal="centerContinuous" wrapText="1"/>
    </xf>
    <xf numFmtId="0" fontId="7" fillId="0" borderId="0" xfId="0" applyFont="1" applyAlignment="1">
      <alignment vertical="center"/>
    </xf>
    <xf numFmtId="167" fontId="0" fillId="0" borderId="0" xfId="2" applyNumberFormat="1" applyFont="1"/>
    <xf numFmtId="165" fontId="2" fillId="0" borderId="1" xfId="0" applyNumberFormat="1" applyFont="1" applyBorder="1"/>
    <xf numFmtId="0" fontId="8" fillId="2" borderId="0" xfId="0" applyFont="1" applyFill="1" applyAlignment="1">
      <alignment horizontal="centerContinuous"/>
    </xf>
    <xf numFmtId="168" fontId="0" fillId="0" borderId="0" xfId="2" applyNumberFormat="1" applyFont="1"/>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theme" Target="theme/theme1.xml"/><Relationship Id="rId5" Type="http://schemas.openxmlformats.org/officeDocument/2006/relationships/chartsheet" Target="chartsheets/sheet1.xml"/><Relationship Id="rId10"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sng" strike="noStrike" baseline="0">
                <a:solidFill>
                  <a:srgbClr val="000000"/>
                </a:solidFill>
                <a:latin typeface="Calibri"/>
              </a:rPr>
              <a:t>Expanded Historical Series</a:t>
            </a:r>
            <a:r>
              <a:rPr lang="en-US" sz="1800" b="1" i="0" u="none" strike="noStrike" baseline="0">
                <a:solidFill>
                  <a:srgbClr val="000000"/>
                </a:solidFill>
                <a:latin typeface="Calibri"/>
              </a:rPr>
              <a:t>: Mortgage Credit Availability Index, Index Level by Month</a:t>
            </a:r>
          </a:p>
          <a:p>
            <a:pPr>
              <a:defRPr sz="1000" b="0" i="0" u="none" strike="noStrike" baseline="0">
                <a:solidFill>
                  <a:srgbClr val="000000"/>
                </a:solidFill>
                <a:latin typeface="Calibri"/>
                <a:ea typeface="Calibri"/>
                <a:cs typeface="Calibri"/>
              </a:defRPr>
            </a:pPr>
            <a:r>
              <a:rPr lang="en-US" sz="1400" b="0" i="0" u="none" strike="noStrike" baseline="0">
                <a:solidFill>
                  <a:srgbClr val="000000"/>
                </a:solidFill>
                <a:latin typeface="Calibri"/>
              </a:rPr>
              <a:t>(NSA, 3/2012=100)</a:t>
            </a:r>
          </a:p>
        </c:rich>
      </c:tx>
      <c:overlay val="0"/>
    </c:title>
    <c:autoTitleDeleted val="0"/>
    <c:plotArea>
      <c:layout/>
      <c:lineChart>
        <c:grouping val="standard"/>
        <c:varyColors val="0"/>
        <c:ser>
          <c:idx val="0"/>
          <c:order val="0"/>
          <c:tx>
            <c:strRef>
              <c:f>'All History'!$D$3</c:f>
              <c:strCache>
                <c:ptCount val="1"/>
                <c:pt idx="0">
                  <c:v>Mortgage Credit Availability Index</c:v>
                </c:pt>
              </c:strCache>
            </c:strRef>
          </c:tx>
          <c:spPr>
            <a:ln w="38100"/>
          </c:spPr>
          <c:marker>
            <c:symbol val="none"/>
          </c:marker>
          <c:dPt>
            <c:idx val="0"/>
            <c:marker>
              <c:symbol val="auto"/>
              <c:spPr>
                <a:ln w="38100"/>
              </c:spPr>
            </c:marker>
            <c:bubble3D val="0"/>
            <c:extLst>
              <c:ext xmlns:c16="http://schemas.microsoft.com/office/drawing/2014/chart" uri="{C3380CC4-5D6E-409C-BE32-E72D297353CC}">
                <c16:uniqueId val="{00000000-EA7F-48B0-8285-AAA205717C5C}"/>
              </c:ext>
            </c:extLst>
          </c:dPt>
          <c:dPt>
            <c:idx val="6"/>
            <c:marker>
              <c:symbol val="auto"/>
              <c:spPr>
                <a:ln w="38100"/>
              </c:spPr>
            </c:marker>
            <c:bubble3D val="0"/>
            <c:extLst>
              <c:ext xmlns:c16="http://schemas.microsoft.com/office/drawing/2014/chart" uri="{C3380CC4-5D6E-409C-BE32-E72D297353CC}">
                <c16:uniqueId val="{00000001-EA7F-48B0-8285-AAA205717C5C}"/>
              </c:ext>
            </c:extLst>
          </c:dPt>
          <c:dPt>
            <c:idx val="12"/>
            <c:marker>
              <c:symbol val="auto"/>
              <c:spPr>
                <a:ln w="38100"/>
              </c:spPr>
            </c:marker>
            <c:bubble3D val="0"/>
            <c:extLst>
              <c:ext xmlns:c16="http://schemas.microsoft.com/office/drawing/2014/chart" uri="{C3380CC4-5D6E-409C-BE32-E72D297353CC}">
                <c16:uniqueId val="{00000002-EA7F-48B0-8285-AAA205717C5C}"/>
              </c:ext>
            </c:extLst>
          </c:dPt>
          <c:dPt>
            <c:idx val="18"/>
            <c:marker>
              <c:symbol val="auto"/>
              <c:spPr>
                <a:ln w="38100"/>
              </c:spPr>
            </c:marker>
            <c:bubble3D val="0"/>
            <c:extLst>
              <c:ext xmlns:c16="http://schemas.microsoft.com/office/drawing/2014/chart" uri="{C3380CC4-5D6E-409C-BE32-E72D297353CC}">
                <c16:uniqueId val="{00000003-EA7F-48B0-8285-AAA205717C5C}"/>
              </c:ext>
            </c:extLst>
          </c:dPt>
          <c:dPt>
            <c:idx val="24"/>
            <c:marker>
              <c:symbol val="auto"/>
              <c:spPr>
                <a:ln w="38100"/>
              </c:spPr>
            </c:marker>
            <c:bubble3D val="0"/>
            <c:extLst>
              <c:ext xmlns:c16="http://schemas.microsoft.com/office/drawing/2014/chart" uri="{C3380CC4-5D6E-409C-BE32-E72D297353CC}">
                <c16:uniqueId val="{00000004-EA7F-48B0-8285-AAA205717C5C}"/>
              </c:ext>
            </c:extLst>
          </c:dPt>
          <c:dPt>
            <c:idx val="30"/>
            <c:marker>
              <c:symbol val="auto"/>
              <c:spPr>
                <a:ln w="38100"/>
              </c:spPr>
            </c:marker>
            <c:bubble3D val="0"/>
            <c:extLst>
              <c:ext xmlns:c16="http://schemas.microsoft.com/office/drawing/2014/chart" uri="{C3380CC4-5D6E-409C-BE32-E72D297353CC}">
                <c16:uniqueId val="{00000005-EA7F-48B0-8285-AAA205717C5C}"/>
              </c:ext>
            </c:extLst>
          </c:dPt>
          <c:dPt>
            <c:idx val="36"/>
            <c:marker>
              <c:symbol val="auto"/>
              <c:spPr>
                <a:ln w="38100"/>
              </c:spPr>
            </c:marker>
            <c:bubble3D val="0"/>
            <c:extLst>
              <c:ext xmlns:c16="http://schemas.microsoft.com/office/drawing/2014/chart" uri="{C3380CC4-5D6E-409C-BE32-E72D297353CC}">
                <c16:uniqueId val="{00000006-EA7F-48B0-8285-AAA205717C5C}"/>
              </c:ext>
            </c:extLst>
          </c:dPt>
          <c:dPt>
            <c:idx val="42"/>
            <c:marker>
              <c:symbol val="auto"/>
              <c:spPr>
                <a:ln w="38100"/>
              </c:spPr>
            </c:marker>
            <c:bubble3D val="0"/>
            <c:extLst>
              <c:ext xmlns:c16="http://schemas.microsoft.com/office/drawing/2014/chart" uri="{C3380CC4-5D6E-409C-BE32-E72D297353CC}">
                <c16:uniqueId val="{00000007-EA7F-48B0-8285-AAA205717C5C}"/>
              </c:ext>
            </c:extLst>
          </c:dPt>
          <c:dPt>
            <c:idx val="48"/>
            <c:marker>
              <c:symbol val="auto"/>
              <c:spPr>
                <a:ln w="38100"/>
              </c:spPr>
            </c:marker>
            <c:bubble3D val="0"/>
            <c:extLst>
              <c:ext xmlns:c16="http://schemas.microsoft.com/office/drawing/2014/chart" uri="{C3380CC4-5D6E-409C-BE32-E72D297353CC}">
                <c16:uniqueId val="{00000008-EA7F-48B0-8285-AAA205717C5C}"/>
              </c:ext>
            </c:extLst>
          </c:dPt>
          <c:dPt>
            <c:idx val="54"/>
            <c:marker>
              <c:symbol val="auto"/>
              <c:spPr>
                <a:ln w="38100"/>
              </c:spPr>
            </c:marker>
            <c:bubble3D val="0"/>
            <c:extLst>
              <c:ext xmlns:c16="http://schemas.microsoft.com/office/drawing/2014/chart" uri="{C3380CC4-5D6E-409C-BE32-E72D297353CC}">
                <c16:uniqueId val="{00000009-EA7F-48B0-8285-AAA205717C5C}"/>
              </c:ext>
            </c:extLst>
          </c:dPt>
          <c:dPt>
            <c:idx val="60"/>
            <c:marker>
              <c:symbol val="auto"/>
              <c:spPr>
                <a:ln w="38100"/>
              </c:spPr>
            </c:marker>
            <c:bubble3D val="0"/>
            <c:extLst>
              <c:ext xmlns:c16="http://schemas.microsoft.com/office/drawing/2014/chart" uri="{C3380CC4-5D6E-409C-BE32-E72D297353CC}">
                <c16:uniqueId val="{0000000A-EA7F-48B0-8285-AAA205717C5C}"/>
              </c:ext>
            </c:extLst>
          </c:dPt>
          <c:dPt>
            <c:idx val="66"/>
            <c:marker>
              <c:symbol val="auto"/>
              <c:spPr>
                <a:ln w="38100"/>
              </c:spPr>
            </c:marker>
            <c:bubble3D val="0"/>
            <c:extLst>
              <c:ext xmlns:c16="http://schemas.microsoft.com/office/drawing/2014/chart" uri="{C3380CC4-5D6E-409C-BE32-E72D297353CC}">
                <c16:uniqueId val="{0000000B-EA7F-48B0-8285-AAA205717C5C}"/>
              </c:ext>
            </c:extLst>
          </c:dPt>
          <c:dPt>
            <c:idx val="72"/>
            <c:marker>
              <c:symbol val="auto"/>
              <c:spPr>
                <a:ln w="38100"/>
              </c:spPr>
            </c:marker>
            <c:bubble3D val="0"/>
            <c:extLst>
              <c:ext xmlns:c16="http://schemas.microsoft.com/office/drawing/2014/chart" uri="{C3380CC4-5D6E-409C-BE32-E72D297353CC}">
                <c16:uniqueId val="{0000000C-EA7F-48B0-8285-AAA205717C5C}"/>
              </c:ext>
            </c:extLst>
          </c:dPt>
          <c:dPt>
            <c:idx val="78"/>
            <c:marker>
              <c:symbol val="auto"/>
              <c:spPr>
                <a:ln w="38100"/>
              </c:spPr>
            </c:marker>
            <c:bubble3D val="0"/>
            <c:extLst>
              <c:ext xmlns:c16="http://schemas.microsoft.com/office/drawing/2014/chart" uri="{C3380CC4-5D6E-409C-BE32-E72D297353CC}">
                <c16:uniqueId val="{0000000D-EA7F-48B0-8285-AAA205717C5C}"/>
              </c:ext>
            </c:extLst>
          </c:dPt>
          <c:dPt>
            <c:idx val="81"/>
            <c:marker>
              <c:symbol val="auto"/>
              <c:spPr>
                <a:ln w="38100"/>
              </c:spPr>
            </c:marker>
            <c:bubble3D val="0"/>
            <c:extLst>
              <c:ext xmlns:c16="http://schemas.microsoft.com/office/drawing/2014/chart" uri="{C3380CC4-5D6E-409C-BE32-E72D297353CC}">
                <c16:uniqueId val="{0000000E-EA7F-48B0-8285-AAA205717C5C}"/>
              </c:ext>
            </c:extLst>
          </c:dPt>
          <c:cat>
            <c:numRef>
              <c:f>'All History'!$C$4:$C$250</c:f>
              <c:numCache>
                <c:formatCode>m/d/yyyy</c:formatCode>
                <c:ptCount val="247"/>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45260</c:v>
                </c:pt>
                <c:pt idx="14">
                  <c:v>45230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44043</c:v>
                </c:pt>
                <c:pt idx="54">
                  <c:v>44012</c:v>
                </c:pt>
                <c:pt idx="55">
                  <c:v>43981</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43464</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pt idx="144">
                  <c:v>41274</c:v>
                </c:pt>
                <c:pt idx="145">
                  <c:v>41243</c:v>
                </c:pt>
                <c:pt idx="146">
                  <c:v>41213</c:v>
                </c:pt>
                <c:pt idx="147">
                  <c:v>41182</c:v>
                </c:pt>
                <c:pt idx="148">
                  <c:v>41152</c:v>
                </c:pt>
                <c:pt idx="149">
                  <c:v>41121</c:v>
                </c:pt>
                <c:pt idx="150">
                  <c:v>41090</c:v>
                </c:pt>
                <c:pt idx="151">
                  <c:v>41060</c:v>
                </c:pt>
                <c:pt idx="152">
                  <c:v>41029</c:v>
                </c:pt>
                <c:pt idx="153">
                  <c:v>40999</c:v>
                </c:pt>
                <c:pt idx="154">
                  <c:v>40968</c:v>
                </c:pt>
                <c:pt idx="155">
                  <c:v>40939</c:v>
                </c:pt>
                <c:pt idx="156">
                  <c:v>40908</c:v>
                </c:pt>
                <c:pt idx="157">
                  <c:v>40877</c:v>
                </c:pt>
                <c:pt idx="158">
                  <c:v>40847</c:v>
                </c:pt>
                <c:pt idx="159">
                  <c:v>40816</c:v>
                </c:pt>
                <c:pt idx="160">
                  <c:v>40786</c:v>
                </c:pt>
                <c:pt idx="161">
                  <c:v>40755</c:v>
                </c:pt>
                <c:pt idx="162">
                  <c:v>40724</c:v>
                </c:pt>
                <c:pt idx="163">
                  <c:v>40694</c:v>
                </c:pt>
                <c:pt idx="164">
                  <c:v>40663</c:v>
                </c:pt>
                <c:pt idx="165">
                  <c:v>40633</c:v>
                </c:pt>
                <c:pt idx="166">
                  <c:v>40602</c:v>
                </c:pt>
                <c:pt idx="167">
                  <c:v>40574</c:v>
                </c:pt>
                <c:pt idx="168">
                  <c:v>40543</c:v>
                </c:pt>
                <c:pt idx="169">
                  <c:v>40512</c:v>
                </c:pt>
                <c:pt idx="170">
                  <c:v>40482</c:v>
                </c:pt>
                <c:pt idx="171">
                  <c:v>40451</c:v>
                </c:pt>
                <c:pt idx="172">
                  <c:v>40421</c:v>
                </c:pt>
                <c:pt idx="173">
                  <c:v>40390</c:v>
                </c:pt>
                <c:pt idx="174">
                  <c:v>40359</c:v>
                </c:pt>
                <c:pt idx="175">
                  <c:v>40329</c:v>
                </c:pt>
                <c:pt idx="176">
                  <c:v>40298</c:v>
                </c:pt>
                <c:pt idx="177">
                  <c:v>40268</c:v>
                </c:pt>
                <c:pt idx="178">
                  <c:v>40237</c:v>
                </c:pt>
                <c:pt idx="179">
                  <c:v>40209</c:v>
                </c:pt>
                <c:pt idx="180">
                  <c:v>40178</c:v>
                </c:pt>
                <c:pt idx="181">
                  <c:v>40147</c:v>
                </c:pt>
                <c:pt idx="182">
                  <c:v>40117</c:v>
                </c:pt>
                <c:pt idx="183">
                  <c:v>40086</c:v>
                </c:pt>
                <c:pt idx="184">
                  <c:v>40056</c:v>
                </c:pt>
                <c:pt idx="185">
                  <c:v>40025</c:v>
                </c:pt>
                <c:pt idx="186">
                  <c:v>39994</c:v>
                </c:pt>
                <c:pt idx="187">
                  <c:v>39964</c:v>
                </c:pt>
                <c:pt idx="188">
                  <c:v>39933</c:v>
                </c:pt>
                <c:pt idx="189">
                  <c:v>39903</c:v>
                </c:pt>
                <c:pt idx="190">
                  <c:v>39872</c:v>
                </c:pt>
                <c:pt idx="191">
                  <c:v>39844</c:v>
                </c:pt>
                <c:pt idx="192">
                  <c:v>39813</c:v>
                </c:pt>
                <c:pt idx="193">
                  <c:v>39782</c:v>
                </c:pt>
                <c:pt idx="194">
                  <c:v>39752</c:v>
                </c:pt>
                <c:pt idx="195">
                  <c:v>39721</c:v>
                </c:pt>
                <c:pt idx="196">
                  <c:v>39691</c:v>
                </c:pt>
                <c:pt idx="197">
                  <c:v>39660</c:v>
                </c:pt>
                <c:pt idx="198">
                  <c:v>39629</c:v>
                </c:pt>
                <c:pt idx="199">
                  <c:v>39599</c:v>
                </c:pt>
                <c:pt idx="200">
                  <c:v>39568</c:v>
                </c:pt>
                <c:pt idx="201">
                  <c:v>39538</c:v>
                </c:pt>
                <c:pt idx="202">
                  <c:v>39507</c:v>
                </c:pt>
                <c:pt idx="203">
                  <c:v>39478</c:v>
                </c:pt>
                <c:pt idx="204">
                  <c:v>39447</c:v>
                </c:pt>
                <c:pt idx="205">
                  <c:v>39416</c:v>
                </c:pt>
                <c:pt idx="206">
                  <c:v>39386</c:v>
                </c:pt>
                <c:pt idx="207">
                  <c:v>39355</c:v>
                </c:pt>
                <c:pt idx="208">
                  <c:v>39325</c:v>
                </c:pt>
                <c:pt idx="209">
                  <c:v>39294</c:v>
                </c:pt>
                <c:pt idx="210">
                  <c:v>39263</c:v>
                </c:pt>
                <c:pt idx="211">
                  <c:v>39233</c:v>
                </c:pt>
                <c:pt idx="212">
                  <c:v>39202</c:v>
                </c:pt>
                <c:pt idx="213">
                  <c:v>39172</c:v>
                </c:pt>
                <c:pt idx="214">
                  <c:v>39141</c:v>
                </c:pt>
                <c:pt idx="215">
                  <c:v>39113</c:v>
                </c:pt>
                <c:pt idx="216">
                  <c:v>39082</c:v>
                </c:pt>
                <c:pt idx="217">
                  <c:v>39051</c:v>
                </c:pt>
                <c:pt idx="218">
                  <c:v>39021</c:v>
                </c:pt>
                <c:pt idx="219">
                  <c:v>38990</c:v>
                </c:pt>
                <c:pt idx="220">
                  <c:v>38960</c:v>
                </c:pt>
                <c:pt idx="221">
                  <c:v>38929</c:v>
                </c:pt>
                <c:pt idx="222">
                  <c:v>38898</c:v>
                </c:pt>
                <c:pt idx="223">
                  <c:v>38868</c:v>
                </c:pt>
                <c:pt idx="224">
                  <c:v>38837</c:v>
                </c:pt>
                <c:pt idx="225">
                  <c:v>38807</c:v>
                </c:pt>
                <c:pt idx="226">
                  <c:v>38776</c:v>
                </c:pt>
                <c:pt idx="227">
                  <c:v>38748</c:v>
                </c:pt>
                <c:pt idx="228">
                  <c:v>38717</c:v>
                </c:pt>
                <c:pt idx="229">
                  <c:v>38686</c:v>
                </c:pt>
                <c:pt idx="230">
                  <c:v>38656</c:v>
                </c:pt>
                <c:pt idx="231">
                  <c:v>38625</c:v>
                </c:pt>
                <c:pt idx="232">
                  <c:v>38595</c:v>
                </c:pt>
                <c:pt idx="233">
                  <c:v>38564</c:v>
                </c:pt>
                <c:pt idx="234">
                  <c:v>38533</c:v>
                </c:pt>
                <c:pt idx="235">
                  <c:v>38503</c:v>
                </c:pt>
                <c:pt idx="236">
                  <c:v>38472</c:v>
                </c:pt>
                <c:pt idx="237">
                  <c:v>38442</c:v>
                </c:pt>
                <c:pt idx="238">
                  <c:v>38411</c:v>
                </c:pt>
                <c:pt idx="239">
                  <c:v>38383</c:v>
                </c:pt>
                <c:pt idx="240">
                  <c:v>38352</c:v>
                </c:pt>
                <c:pt idx="241">
                  <c:v>38321</c:v>
                </c:pt>
                <c:pt idx="242">
                  <c:v>38291</c:v>
                </c:pt>
                <c:pt idx="243">
                  <c:v>38260</c:v>
                </c:pt>
                <c:pt idx="244">
                  <c:v>38230</c:v>
                </c:pt>
                <c:pt idx="245">
                  <c:v>38199</c:v>
                </c:pt>
                <c:pt idx="246">
                  <c:v>38168</c:v>
                </c:pt>
              </c:numCache>
            </c:numRef>
          </c:cat>
          <c:val>
            <c:numRef>
              <c:f>'All History'!$D$4:$D$250</c:f>
              <c:numCache>
                <c:formatCode>#,##0.0</c:formatCode>
                <c:ptCount val="247"/>
                <c:pt idx="0">
                  <c:v>96.6</c:v>
                </c:pt>
                <c:pt idx="1">
                  <c:v>95.9</c:v>
                </c:pt>
                <c:pt idx="2">
                  <c:v>99.2</c:v>
                </c:pt>
                <c:pt idx="3">
                  <c:v>98.5</c:v>
                </c:pt>
                <c:pt idx="4">
                  <c:v>99</c:v>
                </c:pt>
                <c:pt idx="5">
                  <c:v>98.1</c:v>
                </c:pt>
                <c:pt idx="6">
                  <c:v>95</c:v>
                </c:pt>
                <c:pt idx="7">
                  <c:v>94.1</c:v>
                </c:pt>
                <c:pt idx="8">
                  <c:v>94</c:v>
                </c:pt>
                <c:pt idx="9">
                  <c:v>93.9</c:v>
                </c:pt>
                <c:pt idx="10">
                  <c:v>92.9</c:v>
                </c:pt>
                <c:pt idx="11">
                  <c:v>92.7</c:v>
                </c:pt>
                <c:pt idx="12">
                  <c:v>92.1</c:v>
                </c:pt>
                <c:pt idx="13">
                  <c:v>96.5</c:v>
                </c:pt>
                <c:pt idx="14">
                  <c:v>98.2</c:v>
                </c:pt>
                <c:pt idx="15">
                  <c:v>97.2</c:v>
                </c:pt>
                <c:pt idx="16">
                  <c:v>96.6</c:v>
                </c:pt>
                <c:pt idx="17">
                  <c:v>96.3</c:v>
                </c:pt>
                <c:pt idx="18">
                  <c:v>96.6</c:v>
                </c:pt>
                <c:pt idx="19">
                  <c:v>96.5</c:v>
                </c:pt>
                <c:pt idx="20">
                  <c:v>99.6</c:v>
                </c:pt>
                <c:pt idx="21">
                  <c:v>100.5</c:v>
                </c:pt>
                <c:pt idx="22">
                  <c:v>100.1</c:v>
                </c:pt>
                <c:pt idx="23">
                  <c:v>103.2</c:v>
                </c:pt>
                <c:pt idx="24">
                  <c:v>103.3</c:v>
                </c:pt>
                <c:pt idx="25">
                  <c:v>103.4</c:v>
                </c:pt>
                <c:pt idx="26">
                  <c:v>102</c:v>
                </c:pt>
                <c:pt idx="27">
                  <c:v>102.5</c:v>
                </c:pt>
                <c:pt idx="28">
                  <c:v>108.3</c:v>
                </c:pt>
                <c:pt idx="29">
                  <c:v>108.8</c:v>
                </c:pt>
                <c:pt idx="30">
                  <c:v>119.6</c:v>
                </c:pt>
                <c:pt idx="31">
                  <c:v>120</c:v>
                </c:pt>
                <c:pt idx="32">
                  <c:v>121.1</c:v>
                </c:pt>
                <c:pt idx="33">
                  <c:v>125.1</c:v>
                </c:pt>
                <c:pt idx="34">
                  <c:v>126</c:v>
                </c:pt>
                <c:pt idx="35">
                  <c:v>124.8</c:v>
                </c:pt>
                <c:pt idx="36">
                  <c:v>125.9</c:v>
                </c:pt>
                <c:pt idx="37">
                  <c:v>124.9</c:v>
                </c:pt>
                <c:pt idx="38">
                  <c:v>125.7</c:v>
                </c:pt>
                <c:pt idx="39">
                  <c:v>125.6</c:v>
                </c:pt>
                <c:pt idx="40">
                  <c:v>123.7</c:v>
                </c:pt>
                <c:pt idx="41">
                  <c:v>119.1</c:v>
                </c:pt>
                <c:pt idx="42">
                  <c:v>118.8</c:v>
                </c:pt>
                <c:pt idx="43">
                  <c:v>129.9</c:v>
                </c:pt>
                <c:pt idx="44">
                  <c:v>128.1</c:v>
                </c:pt>
                <c:pt idx="45">
                  <c:v>125.4</c:v>
                </c:pt>
                <c:pt idx="46">
                  <c:v>124.6</c:v>
                </c:pt>
                <c:pt idx="47">
                  <c:v>124.6</c:v>
                </c:pt>
                <c:pt idx="48">
                  <c:v>122.1</c:v>
                </c:pt>
                <c:pt idx="49">
                  <c:v>122.2</c:v>
                </c:pt>
                <c:pt idx="50">
                  <c:v>121.3</c:v>
                </c:pt>
                <c:pt idx="51">
                  <c:v>118.6</c:v>
                </c:pt>
                <c:pt idx="52">
                  <c:v>120.9</c:v>
                </c:pt>
                <c:pt idx="53">
                  <c:v>126.9</c:v>
                </c:pt>
                <c:pt idx="54">
                  <c:v>125</c:v>
                </c:pt>
                <c:pt idx="55">
                  <c:v>129.30000000000001</c:v>
                </c:pt>
                <c:pt idx="56" formatCode="0.0">
                  <c:v>133.5</c:v>
                </c:pt>
                <c:pt idx="57" formatCode="0.0">
                  <c:v>152.1</c:v>
                </c:pt>
                <c:pt idx="58" formatCode="0.0">
                  <c:v>181.3</c:v>
                </c:pt>
                <c:pt idx="59" formatCode="0.0">
                  <c:v>181.9</c:v>
                </c:pt>
                <c:pt idx="60" formatCode="0.0">
                  <c:v>182.2</c:v>
                </c:pt>
                <c:pt idx="61" formatCode="0.0">
                  <c:v>188.9</c:v>
                </c:pt>
                <c:pt idx="62" formatCode="0.0">
                  <c:v>185.1</c:v>
                </c:pt>
                <c:pt idx="63" formatCode="0.0">
                  <c:v>183.4</c:v>
                </c:pt>
                <c:pt idx="64" formatCode="0.0">
                  <c:v>181.7</c:v>
                </c:pt>
                <c:pt idx="65" formatCode="0.0">
                  <c:v>189</c:v>
                </c:pt>
                <c:pt idx="66" formatCode="0.0">
                  <c:v>189.8</c:v>
                </c:pt>
                <c:pt idx="67" formatCode="0.0">
                  <c:v>189.5</c:v>
                </c:pt>
                <c:pt idx="68" formatCode="0.0">
                  <c:v>186</c:v>
                </c:pt>
                <c:pt idx="69" formatCode="0.0">
                  <c:v>182.1</c:v>
                </c:pt>
                <c:pt idx="70">
                  <c:v>180.1</c:v>
                </c:pt>
                <c:pt idx="71" formatCode="0.0">
                  <c:v>179</c:v>
                </c:pt>
                <c:pt idx="72" formatCode="0.0">
                  <c:v>175</c:v>
                </c:pt>
                <c:pt idx="73" formatCode="0.0">
                  <c:v>188.8</c:v>
                </c:pt>
                <c:pt idx="74" formatCode="0.0">
                  <c:v>186.7</c:v>
                </c:pt>
                <c:pt idx="75" formatCode="0.0">
                  <c:v>182.1</c:v>
                </c:pt>
                <c:pt idx="76" formatCode="0.0">
                  <c:v>183.5</c:v>
                </c:pt>
                <c:pt idx="77" formatCode="0.0">
                  <c:v>184.1</c:v>
                </c:pt>
                <c:pt idx="78" formatCode="0.0">
                  <c:v>181</c:v>
                </c:pt>
                <c:pt idx="79" formatCode="0.0">
                  <c:v>180.6</c:v>
                </c:pt>
                <c:pt idx="80" formatCode="0.0">
                  <c:v>177.9</c:v>
                </c:pt>
                <c:pt idx="81" formatCode="0.0">
                  <c:v>177.9</c:v>
                </c:pt>
                <c:pt idx="82" formatCode="0.0">
                  <c:v>180.7</c:v>
                </c:pt>
                <c:pt idx="83" formatCode="0.0">
                  <c:v>182.9</c:v>
                </c:pt>
                <c:pt idx="84" formatCode="0.0">
                  <c:v>179.2</c:v>
                </c:pt>
                <c:pt idx="85" formatCode="0.0">
                  <c:v>182.4</c:v>
                </c:pt>
                <c:pt idx="86" formatCode="0.0">
                  <c:v>181</c:v>
                </c:pt>
                <c:pt idx="87" formatCode="0.0">
                  <c:v>181.4</c:v>
                </c:pt>
                <c:pt idx="88" formatCode="0.0">
                  <c:v>180.2</c:v>
                </c:pt>
                <c:pt idx="89" formatCode="0.0">
                  <c:v>179</c:v>
                </c:pt>
                <c:pt idx="90" formatCode="0.0">
                  <c:v>178.54564664121511</c:v>
                </c:pt>
                <c:pt idx="91" formatCode="0.0">
                  <c:v>178.28875666361833</c:v>
                </c:pt>
                <c:pt idx="92" formatCode="0.0">
                  <c:v>180.04847622480011</c:v>
                </c:pt>
                <c:pt idx="93" formatCode="0.0">
                  <c:v>180.48461754718869</c:v>
                </c:pt>
                <c:pt idx="94" formatCode="0.0">
                  <c:v>174.88938345614841</c:v>
                </c:pt>
                <c:pt idx="95" formatCode="0.0">
                  <c:v>174.17836027064638</c:v>
                </c:pt>
                <c:pt idx="96" formatCode="0.0">
                  <c:v>172.9711090242659</c:v>
                </c:pt>
                <c:pt idx="97" formatCode="0.0">
                  <c:v>171.91939259057852</c:v>
                </c:pt>
                <c:pt idx="98" formatCode="0.0">
                  <c:v>169.08065211416135</c:v>
                </c:pt>
                <c:pt idx="99" formatCode="0.0">
                  <c:v>164.74233319660826</c:v>
                </c:pt>
                <c:pt idx="100" formatCode="0.0">
                  <c:v>162.44565422275446</c:v>
                </c:pt>
                <c:pt idx="101" formatCode="0.0">
                  <c:v>163.09270224587527</c:v>
                </c:pt>
                <c:pt idx="102" formatCode="0.0">
                  <c:v>161.41578577779225</c:v>
                </c:pt>
                <c:pt idx="103" formatCode="0.0">
                  <c:v>162.49971166335601</c:v>
                </c:pt>
                <c:pt idx="104" formatCode="0.0">
                  <c:v>164.59335726935834</c:v>
                </c:pt>
                <c:pt idx="105" formatCode="0.0">
                  <c:v>163.69242164632641</c:v>
                </c:pt>
                <c:pt idx="106" formatCode="0.0">
                  <c:v>162.66572809256596</c:v>
                </c:pt>
                <c:pt idx="107" formatCode="0.0">
                  <c:v>160.67390875248753</c:v>
                </c:pt>
                <c:pt idx="108" formatCode="0.0">
                  <c:v>162.03163878949971</c:v>
                </c:pt>
                <c:pt idx="109" formatCode="0.0">
                  <c:v>158.18253836701024</c:v>
                </c:pt>
                <c:pt idx="110" formatCode="0.0">
                  <c:v>157.63573297980872</c:v>
                </c:pt>
                <c:pt idx="111" formatCode="0.0">
                  <c:v>159.65289986309054</c:v>
                </c:pt>
                <c:pt idx="112" formatCode="0.0">
                  <c:v>161.15539317162091</c:v>
                </c:pt>
                <c:pt idx="113" formatCode="0.0">
                  <c:v>153.86304784859041</c:v>
                </c:pt>
                <c:pt idx="114" formatCode="0.0">
                  <c:v>149.34479565359914</c:v>
                </c:pt>
                <c:pt idx="115" formatCode="0.0">
                  <c:v>147.82890103287301</c:v>
                </c:pt>
                <c:pt idx="116" formatCode="0.0">
                  <c:v>143.89020887204933</c:v>
                </c:pt>
                <c:pt idx="117" formatCode="0.0">
                  <c:v>140.0830645471861</c:v>
                </c:pt>
                <c:pt idx="118" formatCode="0.0">
                  <c:v>135.60931884998396</c:v>
                </c:pt>
                <c:pt idx="119" formatCode="0.0">
                  <c:v>133.93552647749854</c:v>
                </c:pt>
                <c:pt idx="120" formatCode="0.0">
                  <c:v>133.27051340414943</c:v>
                </c:pt>
                <c:pt idx="121" formatCode="0.0">
                  <c:v>132.03293078161994</c:v>
                </c:pt>
                <c:pt idx="122" formatCode="0.0">
                  <c:v>130.85116582430774</c:v>
                </c:pt>
                <c:pt idx="123" formatCode="0.0">
                  <c:v>130.1035069374357</c:v>
                </c:pt>
                <c:pt idx="124" formatCode="0.0">
                  <c:v>130.540821325373</c:v>
                </c:pt>
                <c:pt idx="125" formatCode="0.0">
                  <c:v>130.53026740785151</c:v>
                </c:pt>
                <c:pt idx="126" formatCode="0.0">
                  <c:v>127.58166488625872</c:v>
                </c:pt>
                <c:pt idx="127" formatCode="0.0">
                  <c:v>126.27496821143053</c:v>
                </c:pt>
                <c:pt idx="128" formatCode="0.0">
                  <c:v>122.97890789896428</c:v>
                </c:pt>
                <c:pt idx="129" formatCode="0.0">
                  <c:v>119.20587759658589</c:v>
                </c:pt>
                <c:pt idx="130" formatCode="0.0">
                  <c:v>114.98147690065383</c:v>
                </c:pt>
                <c:pt idx="131" formatCode="0.0">
                  <c:v>113.54800279877892</c:v>
                </c:pt>
                <c:pt idx="132" formatCode="0.0">
                  <c:v>112.96304172594793</c:v>
                </c:pt>
                <c:pt idx="133" formatCode="0.0">
                  <c:v>113.72251470034777</c:v>
                </c:pt>
                <c:pt idx="134" formatCode="0.0">
                  <c:v>123.64955006114641</c:v>
                </c:pt>
                <c:pt idx="135" formatCode="0.0">
                  <c:v>118.23722583486904</c:v>
                </c:pt>
                <c:pt idx="136" formatCode="0.0">
                  <c:v>114.87172824810696</c:v>
                </c:pt>
                <c:pt idx="137" formatCode="0.0">
                  <c:v>115.40949575085581</c:v>
                </c:pt>
                <c:pt idx="138" formatCode="0.0">
                  <c:v>110.71604205063126</c:v>
                </c:pt>
                <c:pt idx="139" formatCode="0.0">
                  <c:v>105.68818532376842</c:v>
                </c:pt>
                <c:pt idx="140" formatCode="0.0">
                  <c:v>102.65140734902181</c:v>
                </c:pt>
                <c:pt idx="141" formatCode="0.0">
                  <c:v>101.2090214433198</c:v>
                </c:pt>
                <c:pt idx="142" formatCode="0.0">
                  <c:v>102.0871691095688</c:v>
                </c:pt>
                <c:pt idx="143" formatCode="0.0">
                  <c:v>95.955760608918766</c:v>
                </c:pt>
                <c:pt idx="144" formatCode="0.0">
                  <c:v>88.072440995860561</c:v>
                </c:pt>
                <c:pt idx="145" formatCode="0.0">
                  <c:v>95.216173618613851</c:v>
                </c:pt>
                <c:pt idx="146" formatCode="0.0">
                  <c:v>88.094465057681688</c:v>
                </c:pt>
                <c:pt idx="147" formatCode="0.0">
                  <c:v>99.059875768368215</c:v>
                </c:pt>
                <c:pt idx="148" formatCode="0.0">
                  <c:v>99.022507167121645</c:v>
                </c:pt>
                <c:pt idx="149" formatCode="0.0">
                  <c:v>96.380459227253922</c:v>
                </c:pt>
                <c:pt idx="150" formatCode="0.0">
                  <c:v>101.38843428153226</c:v>
                </c:pt>
                <c:pt idx="151" formatCode="0.0">
                  <c:v>101.5505998312219</c:v>
                </c:pt>
                <c:pt idx="152" formatCode="0.0">
                  <c:v>101.35721535436876</c:v>
                </c:pt>
                <c:pt idx="153" formatCode="0.0">
                  <c:v>100</c:v>
                </c:pt>
                <c:pt idx="154" formatCode="0.0">
                  <c:v>98.177692132026834</c:v>
                </c:pt>
                <c:pt idx="155" formatCode="0.0">
                  <c:v>101.35277886610471</c:v>
                </c:pt>
                <c:pt idx="156" formatCode="0.0">
                  <c:v>97.506671544015404</c:v>
                </c:pt>
                <c:pt idx="157" formatCode="0.0">
                  <c:v>96.47191405865108</c:v>
                </c:pt>
                <c:pt idx="158" formatCode="0.0">
                  <c:v>98.161107599553503</c:v>
                </c:pt>
                <c:pt idx="159" formatCode="0.0">
                  <c:v>100.8</c:v>
                </c:pt>
                <c:pt idx="160" formatCode="0.0">
                  <c:v>97.5</c:v>
                </c:pt>
                <c:pt idx="161" formatCode="0.0">
                  <c:v>94.2</c:v>
                </c:pt>
                <c:pt idx="162" formatCode="0.0">
                  <c:v>92.6</c:v>
                </c:pt>
                <c:pt idx="163" formatCode="0.0">
                  <c:v>91</c:v>
                </c:pt>
                <c:pt idx="164" formatCode="0.0">
                  <c:v>95.7</c:v>
                </c:pt>
                <c:pt idx="165" formatCode="0.0">
                  <c:v>94.5</c:v>
                </c:pt>
                <c:pt idx="168" formatCode="0.0">
                  <c:v>118.20176259891731</c:v>
                </c:pt>
                <c:pt idx="174" formatCode="0.0">
                  <c:v>97.660926043503963</c:v>
                </c:pt>
                <c:pt idx="180" formatCode="0.0">
                  <c:v>94.353639285714479</c:v>
                </c:pt>
                <c:pt idx="186" formatCode="0.0">
                  <c:v>126.21448125000018</c:v>
                </c:pt>
                <c:pt idx="192" formatCode="0.0">
                  <c:v>83.192832000000152</c:v>
                </c:pt>
                <c:pt idx="198" formatCode="0.0">
                  <c:v>117.71361000000013</c:v>
                </c:pt>
                <c:pt idx="204" formatCode="0.0">
                  <c:v>316.44896989374286</c:v>
                </c:pt>
                <c:pt idx="210" formatCode="0.0">
                  <c:v>547.79105408490818</c:v>
                </c:pt>
                <c:pt idx="216" formatCode="0.0">
                  <c:v>725.62274898037936</c:v>
                </c:pt>
                <c:pt idx="222" formatCode="0.0">
                  <c:v>868.71257589285665</c:v>
                </c:pt>
                <c:pt idx="228" formatCode="0.0">
                  <c:v>846.38766635182992</c:v>
                </c:pt>
                <c:pt idx="234" formatCode="0.0">
                  <c:v>802.64143542857119</c:v>
                </c:pt>
                <c:pt idx="240" formatCode="0.0">
                  <c:v>414.78861111111098</c:v>
                </c:pt>
                <c:pt idx="246" formatCode="0.0">
                  <c:v>378.27118928571423</c:v>
                </c:pt>
              </c:numCache>
            </c:numRef>
          </c:val>
          <c:smooth val="0"/>
          <c:extLst>
            <c:ext xmlns:c16="http://schemas.microsoft.com/office/drawing/2014/chart" uri="{C3380CC4-5D6E-409C-BE32-E72D297353CC}">
              <c16:uniqueId val="{0000000F-EA7F-48B0-8285-AAA205717C5C}"/>
            </c:ext>
          </c:extLst>
        </c:ser>
        <c:dLbls>
          <c:showLegendKey val="0"/>
          <c:showVal val="0"/>
          <c:showCatName val="0"/>
          <c:showSerName val="0"/>
          <c:showPercent val="0"/>
          <c:showBubbleSize val="0"/>
        </c:dLbls>
        <c:smooth val="0"/>
        <c:axId val="466874944"/>
        <c:axId val="466868280"/>
      </c:lineChart>
      <c:dateAx>
        <c:axId val="466874944"/>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rPr>
                  <a:t>Source: </a:t>
                </a:r>
                <a:r>
                  <a:rPr lang="en-US" sz="1000" b="0" i="0" u="none" strike="noStrike" baseline="0">
                    <a:solidFill>
                      <a:srgbClr val="000000"/>
                    </a:solidFill>
                    <a:latin typeface="Calibri"/>
                  </a:rPr>
                  <a:t>Mortgage Bankers Association; Powered by ICE Mortgage Technology</a:t>
                </a:r>
              </a:p>
              <a:p>
                <a:pPr algn="l">
                  <a:defRPr sz="1100" b="0" i="0" u="none" strike="noStrike" baseline="0">
                    <a:solidFill>
                      <a:srgbClr val="000000"/>
                    </a:solidFill>
                    <a:latin typeface="Calibri"/>
                    <a:ea typeface="Calibri"/>
                    <a:cs typeface="Calibri"/>
                  </a:defRPr>
                </a:pPr>
                <a:r>
                  <a:rPr lang="en-US" sz="700" b="0" i="0" u="none" strike="noStrike" baseline="0">
                    <a:solidFill>
                      <a:srgbClr val="000000"/>
                    </a:solidFill>
                    <a:latin typeface="Calibri"/>
                  </a:rPr>
                  <a:t>Data prior to 3/31/2011 was generated using less frequent and less complete data measured at 6-month intervals and extrapolated in the months between for charting purposes.</a:t>
                </a:r>
              </a:p>
            </c:rich>
          </c:tx>
          <c:layout>
            <c:manualLayout>
              <c:xMode val="edge"/>
              <c:yMode val="edge"/>
              <c:x val="8.6036051660943254E-4"/>
              <c:y val="0.94415048118985134"/>
            </c:manualLayout>
          </c:layout>
          <c:overlay val="0"/>
        </c:title>
        <c:numFmt formatCode="m/d/yy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66868280"/>
        <c:crosses val="autoZero"/>
        <c:auto val="1"/>
        <c:lblOffset val="100"/>
        <c:baseTimeUnit val="months"/>
      </c:dateAx>
      <c:valAx>
        <c:axId val="466868280"/>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68749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3600" b="1" i="0" u="none" strike="noStrike" kern="1200" baseline="0">
                <a:solidFill>
                  <a:sysClr val="windowText" lastClr="000000"/>
                </a:solidFill>
                <a:latin typeface="+mn-lt"/>
                <a:ea typeface="+mn-ea"/>
                <a:cs typeface="+mn-cs"/>
              </a:defRPr>
            </a:pPr>
            <a:r>
              <a:rPr lang="en-US" sz="3600" b="1" i="0" u="sng" kern="1200" baseline="0">
                <a:solidFill>
                  <a:srgbClr val="000000"/>
                </a:solidFill>
              </a:rPr>
              <a:t>Jumbo MCAI</a:t>
            </a:r>
            <a:endParaRPr lang="en-US" sz="3600" b="1" i="0" kern="1200" baseline="0">
              <a:solidFill>
                <a:srgbClr val="000000"/>
              </a:solidFill>
            </a:endParaRPr>
          </a:p>
          <a:p>
            <a:pPr marL="0" marR="0" indent="0" algn="ctr" defTabSz="914400" rtl="0" eaLnBrk="1" fontAlgn="auto" latinLnBrk="0" hangingPunct="1">
              <a:lnSpc>
                <a:spcPct val="100000"/>
              </a:lnSpc>
              <a:spcBef>
                <a:spcPts val="0"/>
              </a:spcBef>
              <a:spcAft>
                <a:spcPts val="0"/>
              </a:spcAft>
              <a:buClrTx/>
              <a:buSzTx/>
              <a:buFontTx/>
              <a:buNone/>
              <a:tabLst/>
              <a:defRPr sz="3600" b="1" i="0" u="none" strike="noStrike" kern="1200" baseline="0">
                <a:solidFill>
                  <a:sysClr val="windowText" lastClr="000000"/>
                </a:solidFill>
                <a:latin typeface="+mn-lt"/>
                <a:ea typeface="+mn-ea"/>
                <a:cs typeface="+mn-cs"/>
              </a:defRPr>
            </a:pPr>
            <a:r>
              <a:rPr lang="en-US" sz="2800" b="0" i="0" kern="1200" baseline="0">
                <a:solidFill>
                  <a:srgbClr val="000000"/>
                </a:solidFill>
              </a:rPr>
              <a:t>(NSA, 3/2012=100)</a:t>
            </a:r>
            <a:endParaRPr lang="en-US" sz="3600"/>
          </a:p>
        </c:rich>
      </c:tx>
      <c:overlay val="0"/>
    </c:title>
    <c:autoTitleDeleted val="0"/>
    <c:plotArea>
      <c:layout/>
      <c:lineChart>
        <c:grouping val="standard"/>
        <c:varyColors val="0"/>
        <c:ser>
          <c:idx val="0"/>
          <c:order val="0"/>
          <c:tx>
            <c:strRef>
              <c:f>'Post 2010'!$H$3</c:f>
              <c:strCache>
                <c:ptCount val="1"/>
                <c:pt idx="0">
                  <c:v>Jumbo</c:v>
                </c:pt>
              </c:strCache>
            </c:strRef>
          </c:tx>
          <c:cat>
            <c:numRef>
              <c:f>'Post 2010'!$C$4:$C$147</c:f>
              <c:numCache>
                <c:formatCode>m/d/yyyy</c:formatCode>
                <c:ptCount val="144"/>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45231</c:v>
                </c:pt>
                <c:pt idx="14">
                  <c:v>45200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44042</c:v>
                </c:pt>
                <c:pt idx="54">
                  <c:v>44012</c:v>
                </c:pt>
                <c:pt idx="55">
                  <c:v>43982</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43465</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numCache>
            </c:numRef>
          </c:cat>
          <c:val>
            <c:numRef>
              <c:f>'Post 2010'!$H$4:$H$147</c:f>
              <c:numCache>
                <c:formatCode>#,##0.0</c:formatCode>
                <c:ptCount val="144"/>
                <c:pt idx="0">
                  <c:v>222.6</c:v>
                </c:pt>
                <c:pt idx="1">
                  <c:v>217.6</c:v>
                </c:pt>
                <c:pt idx="2">
                  <c:v>219.6</c:v>
                </c:pt>
                <c:pt idx="3">
                  <c:v>217</c:v>
                </c:pt>
                <c:pt idx="4">
                  <c:v>222.8</c:v>
                </c:pt>
                <c:pt idx="5">
                  <c:v>219.6</c:v>
                </c:pt>
                <c:pt idx="6">
                  <c:v>200.9</c:v>
                </c:pt>
                <c:pt idx="7">
                  <c:v>194.83</c:v>
                </c:pt>
                <c:pt idx="8">
                  <c:v>194.56</c:v>
                </c:pt>
                <c:pt idx="9">
                  <c:v>194.05</c:v>
                </c:pt>
                <c:pt idx="10">
                  <c:v>189.08</c:v>
                </c:pt>
                <c:pt idx="11">
                  <c:v>188.98</c:v>
                </c:pt>
                <c:pt idx="12">
                  <c:v>185.49</c:v>
                </c:pt>
                <c:pt idx="13">
                  <c:v>188.64</c:v>
                </c:pt>
                <c:pt idx="14">
                  <c:v>199.32</c:v>
                </c:pt>
                <c:pt idx="15">
                  <c:v>194.06</c:v>
                </c:pt>
                <c:pt idx="16">
                  <c:v>192.55</c:v>
                </c:pt>
                <c:pt idx="17">
                  <c:v>187.58</c:v>
                </c:pt>
                <c:pt idx="18">
                  <c:v>189.12</c:v>
                </c:pt>
                <c:pt idx="19">
                  <c:v>189.51</c:v>
                </c:pt>
                <c:pt idx="20">
                  <c:v>192.33</c:v>
                </c:pt>
                <c:pt idx="21">
                  <c:v>189.51</c:v>
                </c:pt>
                <c:pt idx="22">
                  <c:v>186.86</c:v>
                </c:pt>
                <c:pt idx="23">
                  <c:v>195.37</c:v>
                </c:pt>
                <c:pt idx="24">
                  <c:v>196.2</c:v>
                </c:pt>
                <c:pt idx="25">
                  <c:v>196.5</c:v>
                </c:pt>
                <c:pt idx="26">
                  <c:v>189.1</c:v>
                </c:pt>
                <c:pt idx="27">
                  <c:v>194</c:v>
                </c:pt>
                <c:pt idx="28">
                  <c:v>206</c:v>
                </c:pt>
                <c:pt idx="29">
                  <c:v>207.5</c:v>
                </c:pt>
                <c:pt idx="30">
                  <c:v>239.5</c:v>
                </c:pt>
                <c:pt idx="31">
                  <c:v>236.2</c:v>
                </c:pt>
                <c:pt idx="32">
                  <c:v>238.8</c:v>
                </c:pt>
                <c:pt idx="33">
                  <c:v>238</c:v>
                </c:pt>
                <c:pt idx="34">
                  <c:v>234.4</c:v>
                </c:pt>
                <c:pt idx="35">
                  <c:v>225.7</c:v>
                </c:pt>
                <c:pt idx="36">
                  <c:v>229.3</c:v>
                </c:pt>
                <c:pt idx="37">
                  <c:v>227.9</c:v>
                </c:pt>
                <c:pt idx="38">
                  <c:v>221.3</c:v>
                </c:pt>
                <c:pt idx="39">
                  <c:v>212.6</c:v>
                </c:pt>
                <c:pt idx="40">
                  <c:v>201</c:v>
                </c:pt>
                <c:pt idx="41">
                  <c:v>183.7</c:v>
                </c:pt>
                <c:pt idx="42">
                  <c:v>176.9</c:v>
                </c:pt>
                <c:pt idx="43">
                  <c:v>199.9</c:v>
                </c:pt>
                <c:pt idx="44">
                  <c:v>190.21</c:v>
                </c:pt>
                <c:pt idx="45">
                  <c:v>178</c:v>
                </c:pt>
                <c:pt idx="46">
                  <c:v>175.4</c:v>
                </c:pt>
                <c:pt idx="47">
                  <c:v>175.1</c:v>
                </c:pt>
                <c:pt idx="48">
                  <c:v>171.3</c:v>
                </c:pt>
                <c:pt idx="49">
                  <c:v>168.9</c:v>
                </c:pt>
                <c:pt idx="50">
                  <c:v>166.2</c:v>
                </c:pt>
                <c:pt idx="51">
                  <c:v>156.69999999999999</c:v>
                </c:pt>
                <c:pt idx="52">
                  <c:v>160</c:v>
                </c:pt>
                <c:pt idx="53">
                  <c:v>175.7</c:v>
                </c:pt>
                <c:pt idx="54">
                  <c:v>167.3</c:v>
                </c:pt>
                <c:pt idx="55">
                  <c:v>180.51</c:v>
                </c:pt>
                <c:pt idx="56">
                  <c:v>188.8</c:v>
                </c:pt>
                <c:pt idx="57">
                  <c:v>243.9</c:v>
                </c:pt>
                <c:pt idx="58">
                  <c:v>386.5</c:v>
                </c:pt>
                <c:pt idx="59">
                  <c:v>390.5</c:v>
                </c:pt>
                <c:pt idx="60">
                  <c:v>391.5</c:v>
                </c:pt>
                <c:pt idx="61">
                  <c:v>396.6</c:v>
                </c:pt>
                <c:pt idx="62">
                  <c:v>388.1</c:v>
                </c:pt>
                <c:pt idx="63">
                  <c:v>376.4</c:v>
                </c:pt>
                <c:pt idx="64">
                  <c:v>359.5</c:v>
                </c:pt>
                <c:pt idx="65">
                  <c:v>371.3</c:v>
                </c:pt>
                <c:pt idx="66">
                  <c:v>368.8</c:v>
                </c:pt>
                <c:pt idx="67">
                  <c:v>366.5</c:v>
                </c:pt>
                <c:pt idx="68">
                  <c:v>343.1</c:v>
                </c:pt>
                <c:pt idx="69">
                  <c:v>321.39999999999998</c:v>
                </c:pt>
                <c:pt idx="70">
                  <c:v>305.60000000000002</c:v>
                </c:pt>
                <c:pt idx="71">
                  <c:v>298.89999999999998</c:v>
                </c:pt>
                <c:pt idx="72">
                  <c:v>290.3</c:v>
                </c:pt>
                <c:pt idx="73">
                  <c:v>341</c:v>
                </c:pt>
                <c:pt idx="74">
                  <c:v>337.25</c:v>
                </c:pt>
                <c:pt idx="75">
                  <c:v>317.39999999999998</c:v>
                </c:pt>
                <c:pt idx="76">
                  <c:v>309.10000000000002</c:v>
                </c:pt>
                <c:pt idx="77">
                  <c:v>315.7</c:v>
                </c:pt>
                <c:pt idx="78">
                  <c:v>298.5</c:v>
                </c:pt>
                <c:pt idx="79">
                  <c:v>273.10000000000002</c:v>
                </c:pt>
                <c:pt idx="80">
                  <c:v>267.3</c:v>
                </c:pt>
                <c:pt idx="81">
                  <c:v>256</c:v>
                </c:pt>
                <c:pt idx="82">
                  <c:v>257.89999999999998</c:v>
                </c:pt>
                <c:pt idx="83">
                  <c:v>265.39999999999998</c:v>
                </c:pt>
                <c:pt idx="84">
                  <c:v>250.1</c:v>
                </c:pt>
                <c:pt idx="85">
                  <c:v>253.6</c:v>
                </c:pt>
                <c:pt idx="86">
                  <c:v>244.3</c:v>
                </c:pt>
                <c:pt idx="87">
                  <c:v>249.34</c:v>
                </c:pt>
                <c:pt idx="88">
                  <c:v>245.83</c:v>
                </c:pt>
                <c:pt idx="89">
                  <c:v>242.45</c:v>
                </c:pt>
                <c:pt idx="90">
                  <c:v>236.14</c:v>
                </c:pt>
                <c:pt idx="91">
                  <c:v>234.19</c:v>
                </c:pt>
                <c:pt idx="92">
                  <c:v>231.3</c:v>
                </c:pt>
                <c:pt idx="93">
                  <c:v>232.13</c:v>
                </c:pt>
                <c:pt idx="94">
                  <c:v>205.96</c:v>
                </c:pt>
                <c:pt idx="95">
                  <c:v>216.47</c:v>
                </c:pt>
                <c:pt idx="96">
                  <c:v>210.12</c:v>
                </c:pt>
                <c:pt idx="97">
                  <c:v>207.4</c:v>
                </c:pt>
                <c:pt idx="98">
                  <c:v>205.72</c:v>
                </c:pt>
                <c:pt idx="99">
                  <c:v>193.51</c:v>
                </c:pt>
                <c:pt idx="100">
                  <c:v>192.13</c:v>
                </c:pt>
                <c:pt idx="101">
                  <c:v>191.09</c:v>
                </c:pt>
                <c:pt idx="102">
                  <c:v>188.28</c:v>
                </c:pt>
                <c:pt idx="103">
                  <c:v>188.32</c:v>
                </c:pt>
                <c:pt idx="104">
                  <c:v>187.5</c:v>
                </c:pt>
                <c:pt idx="105">
                  <c:v>180.1</c:v>
                </c:pt>
                <c:pt idx="106">
                  <c:v>172.75</c:v>
                </c:pt>
                <c:pt idx="107">
                  <c:v>172.28</c:v>
                </c:pt>
                <c:pt idx="108">
                  <c:v>170.71</c:v>
                </c:pt>
                <c:pt idx="109">
                  <c:v>158.09</c:v>
                </c:pt>
                <c:pt idx="110">
                  <c:v>156.86000000000001</c:v>
                </c:pt>
                <c:pt idx="111">
                  <c:v>161.49</c:v>
                </c:pt>
                <c:pt idx="112">
                  <c:v>161.69999999999999</c:v>
                </c:pt>
                <c:pt idx="113">
                  <c:v>156.75</c:v>
                </c:pt>
                <c:pt idx="114">
                  <c:v>146.37</c:v>
                </c:pt>
                <c:pt idx="115">
                  <c:v>143.63</c:v>
                </c:pt>
                <c:pt idx="116">
                  <c:v>139.56</c:v>
                </c:pt>
                <c:pt idx="117">
                  <c:v>136.41</c:v>
                </c:pt>
                <c:pt idx="118">
                  <c:v>133.52000000000001</c:v>
                </c:pt>
                <c:pt idx="119">
                  <c:v>133.78</c:v>
                </c:pt>
                <c:pt idx="120">
                  <c:v>133.34</c:v>
                </c:pt>
                <c:pt idx="121">
                  <c:v>131.41999999999999</c:v>
                </c:pt>
                <c:pt idx="122">
                  <c:v>130.4</c:v>
                </c:pt>
                <c:pt idx="123">
                  <c:v>127.05</c:v>
                </c:pt>
                <c:pt idx="124">
                  <c:v>129.5</c:v>
                </c:pt>
                <c:pt idx="125">
                  <c:v>128.83000000000001</c:v>
                </c:pt>
                <c:pt idx="126">
                  <c:v>125.84</c:v>
                </c:pt>
                <c:pt idx="127">
                  <c:v>124.94</c:v>
                </c:pt>
                <c:pt idx="128">
                  <c:v>119.15</c:v>
                </c:pt>
                <c:pt idx="129">
                  <c:v>115.19</c:v>
                </c:pt>
                <c:pt idx="130">
                  <c:v>113.8</c:v>
                </c:pt>
                <c:pt idx="131">
                  <c:v>109.42</c:v>
                </c:pt>
                <c:pt idx="132">
                  <c:v>109.76</c:v>
                </c:pt>
                <c:pt idx="133">
                  <c:v>109.31</c:v>
                </c:pt>
                <c:pt idx="134">
                  <c:v>120.74</c:v>
                </c:pt>
                <c:pt idx="135">
                  <c:v>116.8</c:v>
                </c:pt>
                <c:pt idx="136">
                  <c:v>116.39</c:v>
                </c:pt>
                <c:pt idx="137">
                  <c:v>114.36</c:v>
                </c:pt>
                <c:pt idx="138">
                  <c:v>113.24</c:v>
                </c:pt>
                <c:pt idx="139">
                  <c:v>105</c:v>
                </c:pt>
                <c:pt idx="140">
                  <c:v>101.95</c:v>
                </c:pt>
                <c:pt idx="141">
                  <c:v>103.78</c:v>
                </c:pt>
                <c:pt idx="142">
                  <c:v>108.59</c:v>
                </c:pt>
                <c:pt idx="143">
                  <c:v>106.86</c:v>
                </c:pt>
              </c:numCache>
            </c:numRef>
          </c:val>
          <c:smooth val="0"/>
          <c:extLst>
            <c:ext xmlns:c16="http://schemas.microsoft.com/office/drawing/2014/chart" uri="{C3380CC4-5D6E-409C-BE32-E72D297353CC}">
              <c16:uniqueId val="{00000000-9189-4F0C-B38B-04B2EE49905C}"/>
            </c:ext>
          </c:extLst>
        </c:ser>
        <c:dLbls>
          <c:showLegendKey val="0"/>
          <c:showVal val="0"/>
          <c:showCatName val="0"/>
          <c:showSerName val="0"/>
          <c:showPercent val="0"/>
          <c:showBubbleSize val="0"/>
        </c:dLbls>
        <c:marker val="1"/>
        <c:smooth val="0"/>
        <c:axId val="466865928"/>
        <c:axId val="466865144"/>
      </c:lineChart>
      <c:dateAx>
        <c:axId val="466865928"/>
        <c:scaling>
          <c:orientation val="minMax"/>
        </c:scaling>
        <c:delete val="0"/>
        <c:axPos val="b"/>
        <c:title>
          <c:tx>
            <c:rich>
              <a:bodyPr/>
              <a:lstStyle/>
              <a:p>
                <a:pPr>
                  <a:defRPr/>
                </a:pPr>
                <a:r>
                  <a:rPr lang="en-US"/>
                  <a:t>Source: </a:t>
                </a:r>
                <a:r>
                  <a:rPr lang="en-US" b="0"/>
                  <a:t>Mortgage Bankers Association; Powered by ICE</a:t>
                </a:r>
                <a:r>
                  <a:rPr lang="en-US" b="0" baseline="0"/>
                  <a:t> Mortgage Technology</a:t>
                </a:r>
                <a:endParaRPr lang="en-US" b="0"/>
              </a:p>
            </c:rich>
          </c:tx>
          <c:layout>
            <c:manualLayout>
              <c:xMode val="edge"/>
              <c:yMode val="edge"/>
              <c:x val="8.604388238001436E-4"/>
              <c:y val="0.96424446944131981"/>
            </c:manualLayout>
          </c:layout>
          <c:overlay val="0"/>
        </c:title>
        <c:numFmt formatCode="m/d/yyyy" sourceLinked="0"/>
        <c:majorTickMark val="out"/>
        <c:minorTickMark val="none"/>
        <c:tickLblPos val="nextTo"/>
        <c:txPr>
          <a:bodyPr rot="-5400000" vert="horz"/>
          <a:lstStyle/>
          <a:p>
            <a:pPr>
              <a:defRPr sz="1300"/>
            </a:pPr>
            <a:endParaRPr lang="en-US"/>
          </a:p>
        </c:txPr>
        <c:crossAx val="466865144"/>
        <c:crosses val="autoZero"/>
        <c:auto val="1"/>
        <c:lblOffset val="100"/>
        <c:baseTimeUnit val="months"/>
      </c:dateAx>
      <c:valAx>
        <c:axId val="466865144"/>
        <c:scaling>
          <c:orientation val="minMax"/>
          <c:min val="60"/>
        </c:scaling>
        <c:delete val="0"/>
        <c:axPos val="l"/>
        <c:numFmt formatCode="0" sourceLinked="0"/>
        <c:majorTickMark val="out"/>
        <c:minorTickMark val="none"/>
        <c:tickLblPos val="nextTo"/>
        <c:txPr>
          <a:bodyPr rot="0" vert="horz"/>
          <a:lstStyle/>
          <a:p>
            <a:pPr>
              <a:defRPr sz="1300"/>
            </a:pPr>
            <a:endParaRPr lang="en-US"/>
          </a:p>
        </c:txPr>
        <c:crossAx val="466865928"/>
        <c:crosses val="autoZero"/>
        <c:crossBetween val="between"/>
      </c:valAx>
      <c:spPr>
        <a:noFill/>
        <a:ln w="25400">
          <a:noFill/>
        </a:ln>
      </c:spPr>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sz="3200"/>
            </a:pPr>
            <a:r>
              <a:rPr lang="en-US" sz="4000" u="sng"/>
              <a:t>Conventional</a:t>
            </a:r>
            <a:r>
              <a:rPr lang="en-US" sz="4000" u="sng" baseline="0"/>
              <a:t> MCAI</a:t>
            </a:r>
            <a:endParaRPr lang="en-US" sz="4000"/>
          </a:p>
          <a:p>
            <a:pPr>
              <a:defRPr sz="3200"/>
            </a:pPr>
            <a:r>
              <a:rPr lang="en-US" sz="2400" b="0"/>
              <a:t>(NSA, 3/2012=73.5)</a:t>
            </a:r>
          </a:p>
        </c:rich>
      </c:tx>
      <c:overlay val="0"/>
    </c:title>
    <c:autoTitleDeleted val="0"/>
    <c:plotArea>
      <c:layout/>
      <c:lineChart>
        <c:grouping val="standard"/>
        <c:varyColors val="0"/>
        <c:ser>
          <c:idx val="0"/>
          <c:order val="0"/>
          <c:tx>
            <c:strRef>
              <c:f>'Post 2010'!$E$3</c:f>
              <c:strCache>
                <c:ptCount val="1"/>
                <c:pt idx="0">
                  <c:v>Conventional[7]</c:v>
                </c:pt>
              </c:strCache>
            </c:strRef>
          </c:tx>
          <c:cat>
            <c:numRef>
              <c:f>'Post 2010'!$C$4:$C$147</c:f>
              <c:numCache>
                <c:formatCode>m/d/yyyy</c:formatCode>
                <c:ptCount val="144"/>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45231</c:v>
                </c:pt>
                <c:pt idx="14">
                  <c:v>45200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44042</c:v>
                </c:pt>
                <c:pt idx="54">
                  <c:v>44012</c:v>
                </c:pt>
                <c:pt idx="55">
                  <c:v>43982</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43465</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numCache>
            </c:numRef>
          </c:cat>
          <c:val>
            <c:numRef>
              <c:f>'Post 2010'!$E$4:$E$147</c:f>
              <c:numCache>
                <c:formatCode>#,##0.0</c:formatCode>
                <c:ptCount val="144"/>
                <c:pt idx="0">
                  <c:v>68.099999999999994</c:v>
                </c:pt>
                <c:pt idx="1">
                  <c:v>67.2</c:v>
                </c:pt>
                <c:pt idx="2">
                  <c:v>69.099999999999994</c:v>
                </c:pt>
                <c:pt idx="3">
                  <c:v>68.400000000000006</c:v>
                </c:pt>
                <c:pt idx="4">
                  <c:v>69.599999999999994</c:v>
                </c:pt>
                <c:pt idx="5">
                  <c:v>68.400000000000006</c:v>
                </c:pt>
                <c:pt idx="6">
                  <c:v>64.3</c:v>
                </c:pt>
                <c:pt idx="7">
                  <c:v>63.06</c:v>
                </c:pt>
                <c:pt idx="8">
                  <c:v>62.92</c:v>
                </c:pt>
                <c:pt idx="9">
                  <c:v>62.72</c:v>
                </c:pt>
                <c:pt idx="10">
                  <c:v>61.43</c:v>
                </c:pt>
                <c:pt idx="11">
                  <c:v>61.07</c:v>
                </c:pt>
                <c:pt idx="12">
                  <c:v>60.31</c:v>
                </c:pt>
                <c:pt idx="13">
                  <c:v>62.32</c:v>
                </c:pt>
                <c:pt idx="14">
                  <c:v>64.569999999999993</c:v>
                </c:pt>
                <c:pt idx="15">
                  <c:v>63.47</c:v>
                </c:pt>
                <c:pt idx="16">
                  <c:v>63.13</c:v>
                </c:pt>
                <c:pt idx="17">
                  <c:v>62.68</c:v>
                </c:pt>
                <c:pt idx="18">
                  <c:v>62.97</c:v>
                </c:pt>
                <c:pt idx="19">
                  <c:v>62.98</c:v>
                </c:pt>
                <c:pt idx="20">
                  <c:v>64.5</c:v>
                </c:pt>
                <c:pt idx="21">
                  <c:v>64.2</c:v>
                </c:pt>
                <c:pt idx="22">
                  <c:v>63.54</c:v>
                </c:pt>
                <c:pt idx="23">
                  <c:v>66.44</c:v>
                </c:pt>
                <c:pt idx="24">
                  <c:v>66.599999999999994</c:v>
                </c:pt>
                <c:pt idx="25">
                  <c:v>66.7</c:v>
                </c:pt>
                <c:pt idx="26">
                  <c:v>64.900000000000006</c:v>
                </c:pt>
                <c:pt idx="27">
                  <c:v>65.900000000000006</c:v>
                </c:pt>
                <c:pt idx="28">
                  <c:v>69.3</c:v>
                </c:pt>
                <c:pt idx="29">
                  <c:v>70</c:v>
                </c:pt>
                <c:pt idx="30">
                  <c:v>77.599999999999994</c:v>
                </c:pt>
                <c:pt idx="31">
                  <c:v>76.7</c:v>
                </c:pt>
                <c:pt idx="32">
                  <c:v>77</c:v>
                </c:pt>
                <c:pt idx="33">
                  <c:v>76.5</c:v>
                </c:pt>
                <c:pt idx="34">
                  <c:v>76.3</c:v>
                </c:pt>
                <c:pt idx="35">
                  <c:v>73.900000000000006</c:v>
                </c:pt>
                <c:pt idx="36">
                  <c:v>75.8</c:v>
                </c:pt>
                <c:pt idx="37">
                  <c:v>75.2</c:v>
                </c:pt>
                <c:pt idx="38">
                  <c:v>73.8</c:v>
                </c:pt>
                <c:pt idx="39">
                  <c:v>73.7</c:v>
                </c:pt>
                <c:pt idx="40">
                  <c:v>70.5</c:v>
                </c:pt>
                <c:pt idx="41">
                  <c:v>65.5</c:v>
                </c:pt>
                <c:pt idx="42">
                  <c:v>65</c:v>
                </c:pt>
                <c:pt idx="43">
                  <c:v>78.400000000000006</c:v>
                </c:pt>
                <c:pt idx="44">
                  <c:v>75.77</c:v>
                </c:pt>
                <c:pt idx="45">
                  <c:v>72.3</c:v>
                </c:pt>
                <c:pt idx="46">
                  <c:v>71.7</c:v>
                </c:pt>
                <c:pt idx="47">
                  <c:v>71.900000000000006</c:v>
                </c:pt>
                <c:pt idx="48">
                  <c:v>68.599999999999994</c:v>
                </c:pt>
                <c:pt idx="49">
                  <c:v>70.599999999999994</c:v>
                </c:pt>
                <c:pt idx="50">
                  <c:v>69.7</c:v>
                </c:pt>
                <c:pt idx="51">
                  <c:v>66.3</c:v>
                </c:pt>
                <c:pt idx="52">
                  <c:v>70.599999999999994</c:v>
                </c:pt>
                <c:pt idx="53">
                  <c:v>77.3</c:v>
                </c:pt>
                <c:pt idx="54">
                  <c:v>75.099999999999994</c:v>
                </c:pt>
                <c:pt idx="55">
                  <c:v>78.27</c:v>
                </c:pt>
                <c:pt idx="56">
                  <c:v>83</c:v>
                </c:pt>
                <c:pt idx="57">
                  <c:v>97.9</c:v>
                </c:pt>
                <c:pt idx="58">
                  <c:v>129.1</c:v>
                </c:pt>
                <c:pt idx="59">
                  <c:v>130.69999999999999</c:v>
                </c:pt>
                <c:pt idx="60">
                  <c:v>131.4</c:v>
                </c:pt>
                <c:pt idx="61">
                  <c:v>133.19999999999999</c:v>
                </c:pt>
                <c:pt idx="62">
                  <c:v>131.30000000000001</c:v>
                </c:pt>
                <c:pt idx="63">
                  <c:v>128.19999999999999</c:v>
                </c:pt>
                <c:pt idx="64">
                  <c:v>125.2</c:v>
                </c:pt>
                <c:pt idx="65">
                  <c:v>129.9</c:v>
                </c:pt>
                <c:pt idx="66">
                  <c:v>129.80000000000001</c:v>
                </c:pt>
                <c:pt idx="67">
                  <c:v>129.4</c:v>
                </c:pt>
                <c:pt idx="68">
                  <c:v>124</c:v>
                </c:pt>
                <c:pt idx="69">
                  <c:v>118.9</c:v>
                </c:pt>
                <c:pt idx="70">
                  <c:v>114.8</c:v>
                </c:pt>
                <c:pt idx="71">
                  <c:v>113.5</c:v>
                </c:pt>
                <c:pt idx="72">
                  <c:v>108.2</c:v>
                </c:pt>
                <c:pt idx="73">
                  <c:v>126.6</c:v>
                </c:pt>
                <c:pt idx="74">
                  <c:v>123.66</c:v>
                </c:pt>
                <c:pt idx="75">
                  <c:v>117.2</c:v>
                </c:pt>
                <c:pt idx="76">
                  <c:v>115.8</c:v>
                </c:pt>
                <c:pt idx="77">
                  <c:v>116.8</c:v>
                </c:pt>
                <c:pt idx="78">
                  <c:v>112.1</c:v>
                </c:pt>
                <c:pt idx="79">
                  <c:v>106.3</c:v>
                </c:pt>
                <c:pt idx="80">
                  <c:v>104.2</c:v>
                </c:pt>
                <c:pt idx="81">
                  <c:v>102.3</c:v>
                </c:pt>
                <c:pt idx="82">
                  <c:v>103.1</c:v>
                </c:pt>
                <c:pt idx="83">
                  <c:v>105.7</c:v>
                </c:pt>
                <c:pt idx="84">
                  <c:v>102</c:v>
                </c:pt>
                <c:pt idx="85">
                  <c:v>102.7</c:v>
                </c:pt>
                <c:pt idx="86">
                  <c:v>99.92</c:v>
                </c:pt>
                <c:pt idx="87">
                  <c:v>100.86</c:v>
                </c:pt>
                <c:pt idx="88">
                  <c:v>99.4</c:v>
                </c:pt>
                <c:pt idx="89">
                  <c:v>97.95</c:v>
                </c:pt>
                <c:pt idx="90">
                  <c:v>96.48</c:v>
                </c:pt>
                <c:pt idx="91">
                  <c:v>95.65</c:v>
                </c:pt>
                <c:pt idx="92">
                  <c:v>95.2</c:v>
                </c:pt>
                <c:pt idx="93">
                  <c:v>95.78</c:v>
                </c:pt>
                <c:pt idx="94">
                  <c:v>91.54</c:v>
                </c:pt>
                <c:pt idx="95">
                  <c:v>93.72</c:v>
                </c:pt>
                <c:pt idx="96">
                  <c:v>92.42</c:v>
                </c:pt>
                <c:pt idx="97">
                  <c:v>91.83</c:v>
                </c:pt>
                <c:pt idx="98">
                  <c:v>90.44</c:v>
                </c:pt>
                <c:pt idx="99">
                  <c:v>86.83</c:v>
                </c:pt>
                <c:pt idx="100">
                  <c:v>86.24</c:v>
                </c:pt>
                <c:pt idx="101">
                  <c:v>86.44</c:v>
                </c:pt>
                <c:pt idx="102">
                  <c:v>85.81</c:v>
                </c:pt>
                <c:pt idx="103">
                  <c:v>87.01</c:v>
                </c:pt>
                <c:pt idx="104">
                  <c:v>87.42</c:v>
                </c:pt>
                <c:pt idx="105">
                  <c:v>86.12</c:v>
                </c:pt>
                <c:pt idx="106">
                  <c:v>84.53</c:v>
                </c:pt>
                <c:pt idx="107">
                  <c:v>84.58</c:v>
                </c:pt>
                <c:pt idx="108">
                  <c:v>84.76</c:v>
                </c:pt>
                <c:pt idx="109">
                  <c:v>82.07</c:v>
                </c:pt>
                <c:pt idx="110">
                  <c:v>81.8</c:v>
                </c:pt>
                <c:pt idx="111">
                  <c:v>83.26</c:v>
                </c:pt>
                <c:pt idx="112">
                  <c:v>83.08</c:v>
                </c:pt>
                <c:pt idx="113">
                  <c:v>80.58</c:v>
                </c:pt>
                <c:pt idx="114">
                  <c:v>78.12</c:v>
                </c:pt>
                <c:pt idx="115">
                  <c:v>77.25</c:v>
                </c:pt>
                <c:pt idx="116">
                  <c:v>75.150000000000006</c:v>
                </c:pt>
                <c:pt idx="117">
                  <c:v>73.67</c:v>
                </c:pt>
                <c:pt idx="118">
                  <c:v>71.8</c:v>
                </c:pt>
                <c:pt idx="119">
                  <c:v>71.349999999999994</c:v>
                </c:pt>
                <c:pt idx="120">
                  <c:v>70.59</c:v>
                </c:pt>
                <c:pt idx="121">
                  <c:v>68.989999999999995</c:v>
                </c:pt>
                <c:pt idx="122">
                  <c:v>69.44</c:v>
                </c:pt>
                <c:pt idx="123">
                  <c:v>69.55</c:v>
                </c:pt>
                <c:pt idx="124">
                  <c:v>69.739999999999995</c:v>
                </c:pt>
                <c:pt idx="125">
                  <c:v>69.569999999999993</c:v>
                </c:pt>
                <c:pt idx="126">
                  <c:v>67.819999999999993</c:v>
                </c:pt>
                <c:pt idx="127">
                  <c:v>67.14</c:v>
                </c:pt>
                <c:pt idx="128">
                  <c:v>65.540000000000006</c:v>
                </c:pt>
                <c:pt idx="129">
                  <c:v>63.7</c:v>
                </c:pt>
                <c:pt idx="130">
                  <c:v>63.5</c:v>
                </c:pt>
                <c:pt idx="131">
                  <c:v>62.01</c:v>
                </c:pt>
                <c:pt idx="132">
                  <c:v>62.38</c:v>
                </c:pt>
                <c:pt idx="133">
                  <c:v>63.48</c:v>
                </c:pt>
                <c:pt idx="134">
                  <c:v>76.56</c:v>
                </c:pt>
                <c:pt idx="135">
                  <c:v>73.86</c:v>
                </c:pt>
                <c:pt idx="136">
                  <c:v>72.069999999999993</c:v>
                </c:pt>
                <c:pt idx="137">
                  <c:v>72.010000000000005</c:v>
                </c:pt>
                <c:pt idx="138">
                  <c:v>71.41</c:v>
                </c:pt>
                <c:pt idx="139">
                  <c:v>68.02</c:v>
                </c:pt>
                <c:pt idx="140">
                  <c:v>66.900000000000006</c:v>
                </c:pt>
                <c:pt idx="141">
                  <c:v>66.14</c:v>
                </c:pt>
                <c:pt idx="142">
                  <c:v>68.09</c:v>
                </c:pt>
                <c:pt idx="143">
                  <c:v>66.260000000000005</c:v>
                </c:pt>
              </c:numCache>
            </c:numRef>
          </c:val>
          <c:smooth val="0"/>
          <c:extLst>
            <c:ext xmlns:c16="http://schemas.microsoft.com/office/drawing/2014/chart" uri="{C3380CC4-5D6E-409C-BE32-E72D297353CC}">
              <c16:uniqueId val="{00000000-FEE1-4701-9F42-1E6A7AB43516}"/>
            </c:ext>
          </c:extLst>
        </c:ser>
        <c:dLbls>
          <c:showLegendKey val="0"/>
          <c:showVal val="0"/>
          <c:showCatName val="0"/>
          <c:showSerName val="0"/>
          <c:showPercent val="0"/>
          <c:showBubbleSize val="0"/>
        </c:dLbls>
        <c:marker val="1"/>
        <c:smooth val="0"/>
        <c:axId val="466863968"/>
        <c:axId val="469309048"/>
      </c:lineChart>
      <c:dateAx>
        <c:axId val="466863968"/>
        <c:scaling>
          <c:orientation val="minMax"/>
        </c:scaling>
        <c:delete val="0"/>
        <c:axPos val="b"/>
        <c:title>
          <c:tx>
            <c:rich>
              <a:bodyPr/>
              <a:lstStyle/>
              <a:p>
                <a:pPr>
                  <a:defRPr/>
                </a:pPr>
                <a:r>
                  <a:rPr lang="en-US"/>
                  <a:t>Source: </a:t>
                </a:r>
                <a:r>
                  <a:rPr lang="en-US" b="0"/>
                  <a:t>Mortgage Bankers Association; Powered by ICE</a:t>
                </a:r>
                <a:r>
                  <a:rPr lang="en-US" b="0" baseline="0"/>
                  <a:t> Mortgage Technology</a:t>
                </a:r>
                <a:endParaRPr lang="en-US" b="0"/>
              </a:p>
            </c:rich>
          </c:tx>
          <c:layout>
            <c:manualLayout>
              <c:xMode val="edge"/>
              <c:yMode val="edge"/>
              <c:x val="8.6043882380014392E-4"/>
              <c:y val="0.96424446944131981"/>
            </c:manualLayout>
          </c:layout>
          <c:overlay val="0"/>
        </c:title>
        <c:numFmt formatCode="m/d/yyyy" sourceLinked="0"/>
        <c:majorTickMark val="out"/>
        <c:minorTickMark val="none"/>
        <c:tickLblPos val="nextTo"/>
        <c:txPr>
          <a:bodyPr rot="-5400000" vert="horz"/>
          <a:lstStyle/>
          <a:p>
            <a:pPr>
              <a:defRPr sz="1300"/>
            </a:pPr>
            <a:endParaRPr lang="en-US"/>
          </a:p>
        </c:txPr>
        <c:crossAx val="469309048"/>
        <c:crosses val="autoZero"/>
        <c:auto val="1"/>
        <c:lblOffset val="100"/>
        <c:baseTimeUnit val="months"/>
      </c:dateAx>
      <c:valAx>
        <c:axId val="469309048"/>
        <c:scaling>
          <c:orientation val="minMax"/>
          <c:min val="50"/>
        </c:scaling>
        <c:delete val="0"/>
        <c:axPos val="l"/>
        <c:numFmt formatCode="0" sourceLinked="0"/>
        <c:majorTickMark val="out"/>
        <c:minorTickMark val="none"/>
        <c:tickLblPos val="nextTo"/>
        <c:txPr>
          <a:bodyPr rot="0" vert="horz"/>
          <a:lstStyle/>
          <a:p>
            <a:pPr>
              <a:defRPr sz="1300"/>
            </a:pPr>
            <a:endParaRPr lang="en-US"/>
          </a:p>
        </c:txPr>
        <c:crossAx val="466863968"/>
        <c:crosses val="autoZero"/>
        <c:crossBetween val="between"/>
      </c:valAx>
    </c:plotArea>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3600" b="1" i="0" u="none" strike="noStrike" kern="1200" baseline="0">
                <a:solidFill>
                  <a:sysClr val="windowText" lastClr="000000"/>
                </a:solidFill>
                <a:latin typeface="+mn-lt"/>
                <a:ea typeface="+mn-ea"/>
                <a:cs typeface="+mn-cs"/>
              </a:defRPr>
            </a:pPr>
            <a:r>
              <a:rPr lang="en-US" sz="3600" b="1" i="0" u="sng" kern="1200" baseline="0">
                <a:solidFill>
                  <a:srgbClr val="000000"/>
                </a:solidFill>
              </a:rPr>
              <a:t>Government MCAI</a:t>
            </a:r>
            <a:endParaRPr lang="en-US" sz="3600" b="1" i="0" kern="1200" baseline="0">
              <a:solidFill>
                <a:srgbClr val="000000"/>
              </a:solidFill>
            </a:endParaRPr>
          </a:p>
          <a:p>
            <a:pPr marL="0" marR="0" indent="0" algn="ctr" defTabSz="914400" rtl="0" eaLnBrk="1" fontAlgn="auto" latinLnBrk="0" hangingPunct="1">
              <a:lnSpc>
                <a:spcPct val="100000"/>
              </a:lnSpc>
              <a:spcBef>
                <a:spcPts val="0"/>
              </a:spcBef>
              <a:spcAft>
                <a:spcPts val="0"/>
              </a:spcAft>
              <a:buClrTx/>
              <a:buSzTx/>
              <a:buFontTx/>
              <a:buNone/>
              <a:tabLst/>
              <a:defRPr sz="3600" b="1" i="0" u="none" strike="noStrike" kern="1200" baseline="0">
                <a:solidFill>
                  <a:sysClr val="windowText" lastClr="000000"/>
                </a:solidFill>
                <a:latin typeface="+mn-lt"/>
                <a:ea typeface="+mn-ea"/>
                <a:cs typeface="+mn-cs"/>
              </a:defRPr>
            </a:pPr>
            <a:r>
              <a:rPr lang="en-US" sz="2800" b="0" i="0" kern="1200" baseline="0">
                <a:solidFill>
                  <a:srgbClr val="000000"/>
                </a:solidFill>
              </a:rPr>
              <a:t>(NSA, 3/2012=183.5)</a:t>
            </a:r>
            <a:endParaRPr lang="en-US" sz="3600"/>
          </a:p>
        </c:rich>
      </c:tx>
      <c:overlay val="0"/>
    </c:title>
    <c:autoTitleDeleted val="0"/>
    <c:plotArea>
      <c:layout/>
      <c:lineChart>
        <c:grouping val="standard"/>
        <c:varyColors val="0"/>
        <c:ser>
          <c:idx val="0"/>
          <c:order val="0"/>
          <c:tx>
            <c:strRef>
              <c:f>'Post 2010'!$F$3</c:f>
              <c:strCache>
                <c:ptCount val="1"/>
                <c:pt idx="0">
                  <c:v>Government[7]</c:v>
                </c:pt>
              </c:strCache>
            </c:strRef>
          </c:tx>
          <c:cat>
            <c:numRef>
              <c:f>'Post 2010'!$C$4:$C$147</c:f>
              <c:numCache>
                <c:formatCode>m/d/yyyy</c:formatCode>
                <c:ptCount val="144"/>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45231</c:v>
                </c:pt>
                <c:pt idx="14">
                  <c:v>45200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44042</c:v>
                </c:pt>
                <c:pt idx="54">
                  <c:v>44012</c:v>
                </c:pt>
                <c:pt idx="55">
                  <c:v>43982</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43465</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numCache>
            </c:numRef>
          </c:cat>
          <c:val>
            <c:numRef>
              <c:f>'Post 2010'!$F$4:$F$147</c:f>
              <c:numCache>
                <c:formatCode>#,##0.0</c:formatCode>
                <c:ptCount val="144"/>
                <c:pt idx="0">
                  <c:v>186.3</c:v>
                </c:pt>
                <c:pt idx="1">
                  <c:v>186.3</c:v>
                </c:pt>
                <c:pt idx="2">
                  <c:v>193.8</c:v>
                </c:pt>
                <c:pt idx="3">
                  <c:v>193.1</c:v>
                </c:pt>
                <c:pt idx="4">
                  <c:v>191.6</c:v>
                </c:pt>
                <c:pt idx="5">
                  <c:v>191.6</c:v>
                </c:pt>
                <c:pt idx="6">
                  <c:v>191.8</c:v>
                </c:pt>
                <c:pt idx="7">
                  <c:v>191.9</c:v>
                </c:pt>
                <c:pt idx="8">
                  <c:v>192.05</c:v>
                </c:pt>
                <c:pt idx="9">
                  <c:v>192.05</c:v>
                </c:pt>
                <c:pt idx="10">
                  <c:v>192.15</c:v>
                </c:pt>
                <c:pt idx="11">
                  <c:v>192.15</c:v>
                </c:pt>
                <c:pt idx="12">
                  <c:v>192.15</c:v>
                </c:pt>
                <c:pt idx="13">
                  <c:v>204.07</c:v>
                </c:pt>
                <c:pt idx="14">
                  <c:v>204.03</c:v>
                </c:pt>
                <c:pt idx="15">
                  <c:v>203.32</c:v>
                </c:pt>
                <c:pt idx="16">
                  <c:v>202</c:v>
                </c:pt>
                <c:pt idx="17">
                  <c:v>202</c:v>
                </c:pt>
                <c:pt idx="18">
                  <c:v>202.32</c:v>
                </c:pt>
                <c:pt idx="19">
                  <c:v>202.2</c:v>
                </c:pt>
                <c:pt idx="20">
                  <c:v>210.19</c:v>
                </c:pt>
                <c:pt idx="21">
                  <c:v>214.82</c:v>
                </c:pt>
                <c:pt idx="22">
                  <c:v>215.17</c:v>
                </c:pt>
                <c:pt idx="23">
                  <c:v>218.74</c:v>
                </c:pt>
                <c:pt idx="24">
                  <c:v>218.7</c:v>
                </c:pt>
                <c:pt idx="25">
                  <c:v>218.9</c:v>
                </c:pt>
                <c:pt idx="26">
                  <c:v>218.8</c:v>
                </c:pt>
                <c:pt idx="27">
                  <c:v>217.9</c:v>
                </c:pt>
                <c:pt idx="28">
                  <c:v>231.1</c:v>
                </c:pt>
                <c:pt idx="29">
                  <c:v>231</c:v>
                </c:pt>
                <c:pt idx="30">
                  <c:v>252.1</c:v>
                </c:pt>
                <c:pt idx="31">
                  <c:v>256.5</c:v>
                </c:pt>
                <c:pt idx="32">
                  <c:v>259.89999999999998</c:v>
                </c:pt>
                <c:pt idx="33">
                  <c:v>278.10000000000002</c:v>
                </c:pt>
                <c:pt idx="34">
                  <c:v>282.60000000000002</c:v>
                </c:pt>
                <c:pt idx="35">
                  <c:v>285.2</c:v>
                </c:pt>
                <c:pt idx="36">
                  <c:v>283.3</c:v>
                </c:pt>
                <c:pt idx="37">
                  <c:v>281.3</c:v>
                </c:pt>
                <c:pt idx="38">
                  <c:v>289.10000000000002</c:v>
                </c:pt>
                <c:pt idx="39">
                  <c:v>289.2</c:v>
                </c:pt>
                <c:pt idx="40">
                  <c:v>291.3</c:v>
                </c:pt>
                <c:pt idx="41">
                  <c:v>288</c:v>
                </c:pt>
                <c:pt idx="42">
                  <c:v>288</c:v>
                </c:pt>
                <c:pt idx="43">
                  <c:v>292</c:v>
                </c:pt>
                <c:pt idx="44">
                  <c:v>292.91000000000003</c:v>
                </c:pt>
                <c:pt idx="45">
                  <c:v>292.5</c:v>
                </c:pt>
                <c:pt idx="46">
                  <c:v>291.2</c:v>
                </c:pt>
                <c:pt idx="47">
                  <c:v>290.39999999999998</c:v>
                </c:pt>
                <c:pt idx="48">
                  <c:v>290.60000000000002</c:v>
                </c:pt>
                <c:pt idx="49">
                  <c:v>284.5</c:v>
                </c:pt>
                <c:pt idx="50">
                  <c:v>283.7</c:v>
                </c:pt>
                <c:pt idx="51">
                  <c:v>283</c:v>
                </c:pt>
                <c:pt idx="52">
                  <c:v>279</c:v>
                </c:pt>
                <c:pt idx="53">
                  <c:v>283</c:v>
                </c:pt>
                <c:pt idx="54">
                  <c:v>281.89999999999998</c:v>
                </c:pt>
                <c:pt idx="55">
                  <c:v>289.99</c:v>
                </c:pt>
                <c:pt idx="56">
                  <c:v>292.2</c:v>
                </c:pt>
                <c:pt idx="57">
                  <c:v>322.8</c:v>
                </c:pt>
                <c:pt idx="58">
                  <c:v>345.7</c:v>
                </c:pt>
                <c:pt idx="59">
                  <c:v>343.4</c:v>
                </c:pt>
                <c:pt idx="60">
                  <c:v>342.2</c:v>
                </c:pt>
                <c:pt idx="61">
                  <c:v>364.5</c:v>
                </c:pt>
                <c:pt idx="62">
                  <c:v>354.3</c:v>
                </c:pt>
                <c:pt idx="63">
                  <c:v>357.4</c:v>
                </c:pt>
                <c:pt idx="64">
                  <c:v>359.4</c:v>
                </c:pt>
                <c:pt idx="65">
                  <c:v>374.9</c:v>
                </c:pt>
                <c:pt idx="66">
                  <c:v>378.8</c:v>
                </c:pt>
                <c:pt idx="67">
                  <c:v>379</c:v>
                </c:pt>
                <c:pt idx="68">
                  <c:v>381.1</c:v>
                </c:pt>
                <c:pt idx="69">
                  <c:v>381.1</c:v>
                </c:pt>
                <c:pt idx="70">
                  <c:v>385.6</c:v>
                </c:pt>
                <c:pt idx="71">
                  <c:v>385.2</c:v>
                </c:pt>
                <c:pt idx="72">
                  <c:v>385.3</c:v>
                </c:pt>
                <c:pt idx="73">
                  <c:v>384.8</c:v>
                </c:pt>
                <c:pt idx="74">
                  <c:v>385.08</c:v>
                </c:pt>
                <c:pt idx="75">
                  <c:v>386.7</c:v>
                </c:pt>
                <c:pt idx="76">
                  <c:v>396.6</c:v>
                </c:pt>
                <c:pt idx="77">
                  <c:v>396.3</c:v>
                </c:pt>
                <c:pt idx="78">
                  <c:v>397.8</c:v>
                </c:pt>
                <c:pt idx="79">
                  <c:v>414.1</c:v>
                </c:pt>
                <c:pt idx="80">
                  <c:v>409.8</c:v>
                </c:pt>
                <c:pt idx="81">
                  <c:v>415.8</c:v>
                </c:pt>
                <c:pt idx="82">
                  <c:v>424.8</c:v>
                </c:pt>
                <c:pt idx="83">
                  <c:v>425.8</c:v>
                </c:pt>
                <c:pt idx="84">
                  <c:v>422.1</c:v>
                </c:pt>
                <c:pt idx="85">
                  <c:v>433.2</c:v>
                </c:pt>
                <c:pt idx="86">
                  <c:v>436.22</c:v>
                </c:pt>
                <c:pt idx="87">
                  <c:v>434.94</c:v>
                </c:pt>
                <c:pt idx="88">
                  <c:v>434.24</c:v>
                </c:pt>
                <c:pt idx="89">
                  <c:v>433.88</c:v>
                </c:pt>
                <c:pt idx="90">
                  <c:v>436.73</c:v>
                </c:pt>
                <c:pt idx="91">
                  <c:v>438.29</c:v>
                </c:pt>
                <c:pt idx="92">
                  <c:v>446.98</c:v>
                </c:pt>
                <c:pt idx="93">
                  <c:v>446.97</c:v>
                </c:pt>
                <c:pt idx="94">
                  <c:v>437.11</c:v>
                </c:pt>
                <c:pt idx="95">
                  <c:v>427.32</c:v>
                </c:pt>
                <c:pt idx="96">
                  <c:v>426.4</c:v>
                </c:pt>
                <c:pt idx="97">
                  <c:v>423.9</c:v>
                </c:pt>
                <c:pt idx="98">
                  <c:v>416.49</c:v>
                </c:pt>
                <c:pt idx="99">
                  <c:v>409.86</c:v>
                </c:pt>
                <c:pt idx="100">
                  <c:v>402.21</c:v>
                </c:pt>
                <c:pt idx="101">
                  <c:v>404.26</c:v>
                </c:pt>
                <c:pt idx="102">
                  <c:v>399.27</c:v>
                </c:pt>
                <c:pt idx="103">
                  <c:v>400.01</c:v>
                </c:pt>
                <c:pt idx="104">
                  <c:v>407.39</c:v>
                </c:pt>
                <c:pt idx="105">
                  <c:v>407.73</c:v>
                </c:pt>
                <c:pt idx="106">
                  <c:v>408.49</c:v>
                </c:pt>
                <c:pt idx="107">
                  <c:v>400.08</c:v>
                </c:pt>
                <c:pt idx="108">
                  <c:v>405.13</c:v>
                </c:pt>
                <c:pt idx="109">
                  <c:v>397.62</c:v>
                </c:pt>
                <c:pt idx="110">
                  <c:v>396.21</c:v>
                </c:pt>
                <c:pt idx="111">
                  <c:v>399.99</c:v>
                </c:pt>
                <c:pt idx="112">
                  <c:v>406.78</c:v>
                </c:pt>
                <c:pt idx="113">
                  <c:v>384.42</c:v>
                </c:pt>
                <c:pt idx="114">
                  <c:v>373.41</c:v>
                </c:pt>
                <c:pt idx="115">
                  <c:v>369.87</c:v>
                </c:pt>
                <c:pt idx="116">
                  <c:v>360.16</c:v>
                </c:pt>
                <c:pt idx="117">
                  <c:v>349.02</c:v>
                </c:pt>
                <c:pt idx="118">
                  <c:v>336.35</c:v>
                </c:pt>
                <c:pt idx="119">
                  <c:v>330.84</c:v>
                </c:pt>
                <c:pt idx="120">
                  <c:v>330.46</c:v>
                </c:pt>
                <c:pt idx="121">
                  <c:v>330.37</c:v>
                </c:pt>
                <c:pt idx="122">
                  <c:v>324.04000000000002</c:v>
                </c:pt>
                <c:pt idx="123">
                  <c:v>320.61</c:v>
                </c:pt>
                <c:pt idx="124">
                  <c:v>321.83999999999997</c:v>
                </c:pt>
                <c:pt idx="125">
                  <c:v>322.33</c:v>
                </c:pt>
                <c:pt idx="126">
                  <c:v>315.58999999999997</c:v>
                </c:pt>
                <c:pt idx="127">
                  <c:v>312.33</c:v>
                </c:pt>
                <c:pt idx="128">
                  <c:v>303.7</c:v>
                </c:pt>
                <c:pt idx="129">
                  <c:v>293.83999999999997</c:v>
                </c:pt>
                <c:pt idx="130">
                  <c:v>276.95999999999998</c:v>
                </c:pt>
                <c:pt idx="131">
                  <c:v>275.7</c:v>
                </c:pt>
                <c:pt idx="132">
                  <c:v>272.10000000000002</c:v>
                </c:pt>
                <c:pt idx="133">
                  <c:v>271.8</c:v>
                </c:pt>
                <c:pt idx="134">
                  <c:v>271.87</c:v>
                </c:pt>
                <c:pt idx="135">
                  <c:v>257.91000000000003</c:v>
                </c:pt>
                <c:pt idx="136">
                  <c:v>249.59</c:v>
                </c:pt>
                <c:pt idx="137">
                  <c:v>252.02</c:v>
                </c:pt>
                <c:pt idx="138">
                  <c:v>234.45</c:v>
                </c:pt>
                <c:pt idx="139">
                  <c:v>224.27</c:v>
                </c:pt>
                <c:pt idx="140">
                  <c:v>215.19</c:v>
                </c:pt>
                <c:pt idx="141">
                  <c:v>211.6</c:v>
                </c:pt>
                <c:pt idx="142">
                  <c:v>209.13</c:v>
                </c:pt>
                <c:pt idx="143">
                  <c:v>189.47</c:v>
                </c:pt>
              </c:numCache>
            </c:numRef>
          </c:val>
          <c:smooth val="0"/>
          <c:extLst>
            <c:ext xmlns:c16="http://schemas.microsoft.com/office/drawing/2014/chart" uri="{C3380CC4-5D6E-409C-BE32-E72D297353CC}">
              <c16:uniqueId val="{00000000-AB71-4458-B824-C96824A755EA}"/>
            </c:ext>
          </c:extLst>
        </c:ser>
        <c:dLbls>
          <c:showLegendKey val="0"/>
          <c:showVal val="0"/>
          <c:showCatName val="0"/>
          <c:showSerName val="0"/>
          <c:showPercent val="0"/>
          <c:showBubbleSize val="0"/>
        </c:dLbls>
        <c:marker val="1"/>
        <c:smooth val="0"/>
        <c:axId val="469299248"/>
        <c:axId val="469300424"/>
      </c:lineChart>
      <c:dateAx>
        <c:axId val="469299248"/>
        <c:scaling>
          <c:orientation val="minMax"/>
        </c:scaling>
        <c:delete val="0"/>
        <c:axPos val="b"/>
        <c:title>
          <c:tx>
            <c:rich>
              <a:bodyPr/>
              <a:lstStyle/>
              <a:p>
                <a:pPr>
                  <a:defRPr/>
                </a:pPr>
                <a:r>
                  <a:rPr lang="en-US"/>
                  <a:t>Source: </a:t>
                </a:r>
                <a:r>
                  <a:rPr lang="en-US" b="0"/>
                  <a:t>Mortgage Bankers Association; Powered by </a:t>
                </a:r>
                <a:r>
                  <a:rPr lang="en-US" b="0" baseline="0"/>
                  <a:t> ICE Mortgage Technology</a:t>
                </a:r>
                <a:endParaRPr lang="en-US" b="0"/>
              </a:p>
            </c:rich>
          </c:tx>
          <c:layout>
            <c:manualLayout>
              <c:xMode val="edge"/>
              <c:yMode val="edge"/>
              <c:x val="8.6043882380014414E-4"/>
              <c:y val="0.96424446944131981"/>
            </c:manualLayout>
          </c:layout>
          <c:overlay val="0"/>
        </c:title>
        <c:numFmt formatCode="m/d/yyyy" sourceLinked="0"/>
        <c:majorTickMark val="out"/>
        <c:minorTickMark val="none"/>
        <c:tickLblPos val="nextTo"/>
        <c:txPr>
          <a:bodyPr rot="-5400000" vert="horz"/>
          <a:lstStyle/>
          <a:p>
            <a:pPr>
              <a:defRPr sz="1300"/>
            </a:pPr>
            <a:endParaRPr lang="en-US"/>
          </a:p>
        </c:txPr>
        <c:crossAx val="469300424"/>
        <c:crosses val="autoZero"/>
        <c:auto val="1"/>
        <c:lblOffset val="100"/>
        <c:baseTimeUnit val="months"/>
      </c:dateAx>
      <c:valAx>
        <c:axId val="469300424"/>
        <c:scaling>
          <c:orientation val="minMax"/>
          <c:min val="100"/>
        </c:scaling>
        <c:delete val="0"/>
        <c:axPos val="l"/>
        <c:numFmt formatCode="0" sourceLinked="0"/>
        <c:majorTickMark val="out"/>
        <c:minorTickMark val="none"/>
        <c:tickLblPos val="nextTo"/>
        <c:txPr>
          <a:bodyPr rot="0" vert="horz"/>
          <a:lstStyle/>
          <a:p>
            <a:pPr>
              <a:defRPr sz="1300"/>
            </a:pPr>
            <a:endParaRPr lang="en-US"/>
          </a:p>
        </c:txPr>
        <c:crossAx val="469299248"/>
        <c:crosses val="autoZero"/>
        <c:crossBetween val="between"/>
      </c:valAx>
    </c:plotArea>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5"/>
    </mc:Choice>
    <mc:Fallback>
      <c:style val="25"/>
    </mc:Fallback>
  </mc:AlternateContent>
  <c:chart>
    <c:title>
      <c:tx>
        <c:rich>
          <a:bodyPr/>
          <a:lstStyle/>
          <a:p>
            <a:pPr>
              <a:defRPr/>
            </a:pPr>
            <a:r>
              <a:rPr lang="en-US"/>
              <a:t>Mortgage Credit Availability Index, Index Level by Month </a:t>
            </a:r>
          </a:p>
          <a:p>
            <a:pPr>
              <a:defRPr/>
            </a:pPr>
            <a:r>
              <a:rPr lang="en-US"/>
              <a:t>(NSA, 3/2012=100)</a:t>
            </a:r>
          </a:p>
        </c:rich>
      </c:tx>
      <c:overlay val="0"/>
    </c:title>
    <c:autoTitleDeleted val="0"/>
    <c:plotArea>
      <c:layout/>
      <c:lineChart>
        <c:grouping val="standard"/>
        <c:varyColors val="0"/>
        <c:ser>
          <c:idx val="1"/>
          <c:order val="0"/>
          <c:spPr>
            <a:ln>
              <a:solidFill>
                <a:schemeClr val="tx2"/>
              </a:solidFill>
            </a:ln>
          </c:spPr>
          <c:marker>
            <c:symbol val="none"/>
          </c:marker>
          <c:dLbls>
            <c:dLbl>
              <c:idx val="165"/>
              <c:layout>
                <c:manualLayout>
                  <c:x val="-4.3956043956045032E-3"/>
                  <c:y val="2.4205748865355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72-4D7E-8A2A-F8CC54C2DD8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'Post 2010'!$C$4:$C$169</c:f>
              <c:numCache>
                <c:formatCode>m/d/yyyy</c:formatCode>
                <c:ptCount val="166"/>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45231</c:v>
                </c:pt>
                <c:pt idx="14">
                  <c:v>45200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44042</c:v>
                </c:pt>
                <c:pt idx="54">
                  <c:v>44012</c:v>
                </c:pt>
                <c:pt idx="55">
                  <c:v>43982</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43465</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pt idx="144">
                  <c:v>41274</c:v>
                </c:pt>
                <c:pt idx="145">
                  <c:v>41243</c:v>
                </c:pt>
                <c:pt idx="146">
                  <c:v>41213</c:v>
                </c:pt>
                <c:pt idx="147">
                  <c:v>41182</c:v>
                </c:pt>
                <c:pt idx="148">
                  <c:v>41152</c:v>
                </c:pt>
                <c:pt idx="149">
                  <c:v>41121</c:v>
                </c:pt>
                <c:pt idx="150">
                  <c:v>41090</c:v>
                </c:pt>
                <c:pt idx="151">
                  <c:v>41060</c:v>
                </c:pt>
                <c:pt idx="152">
                  <c:v>41029</c:v>
                </c:pt>
                <c:pt idx="153">
                  <c:v>40999</c:v>
                </c:pt>
                <c:pt idx="154">
                  <c:v>40968</c:v>
                </c:pt>
                <c:pt idx="155">
                  <c:v>40939</c:v>
                </c:pt>
                <c:pt idx="156">
                  <c:v>40908</c:v>
                </c:pt>
                <c:pt idx="157">
                  <c:v>40877</c:v>
                </c:pt>
                <c:pt idx="158">
                  <c:v>40847</c:v>
                </c:pt>
                <c:pt idx="159">
                  <c:v>40816</c:v>
                </c:pt>
                <c:pt idx="160">
                  <c:v>40786</c:v>
                </c:pt>
                <c:pt idx="161">
                  <c:v>40755</c:v>
                </c:pt>
                <c:pt idx="162">
                  <c:v>40724</c:v>
                </c:pt>
                <c:pt idx="163">
                  <c:v>40694</c:v>
                </c:pt>
                <c:pt idx="164">
                  <c:v>40663</c:v>
                </c:pt>
                <c:pt idx="165">
                  <c:v>40633</c:v>
                </c:pt>
              </c:numCache>
            </c:numRef>
          </c:cat>
          <c:val>
            <c:numRef>
              <c:f>'Post 2010'!$D$4:$D$169</c:f>
              <c:numCache>
                <c:formatCode>#,##0.0</c:formatCode>
                <c:ptCount val="166"/>
                <c:pt idx="0">
                  <c:v>96.6</c:v>
                </c:pt>
                <c:pt idx="1">
                  <c:v>95.9</c:v>
                </c:pt>
                <c:pt idx="2">
                  <c:v>99.2</c:v>
                </c:pt>
                <c:pt idx="3">
                  <c:v>98.5</c:v>
                </c:pt>
                <c:pt idx="4">
                  <c:v>99</c:v>
                </c:pt>
                <c:pt idx="5">
                  <c:v>98.1</c:v>
                </c:pt>
                <c:pt idx="6">
                  <c:v>95</c:v>
                </c:pt>
                <c:pt idx="7">
                  <c:v>94.1</c:v>
                </c:pt>
                <c:pt idx="8">
                  <c:v>94</c:v>
                </c:pt>
                <c:pt idx="9">
                  <c:v>93.9</c:v>
                </c:pt>
                <c:pt idx="10">
                  <c:v>92.9</c:v>
                </c:pt>
                <c:pt idx="11">
                  <c:v>92.7</c:v>
                </c:pt>
                <c:pt idx="12">
                  <c:v>92.1</c:v>
                </c:pt>
                <c:pt idx="13">
                  <c:v>96.5</c:v>
                </c:pt>
                <c:pt idx="14">
                  <c:v>98.2</c:v>
                </c:pt>
                <c:pt idx="15">
                  <c:v>97.2</c:v>
                </c:pt>
                <c:pt idx="16">
                  <c:v>96.6</c:v>
                </c:pt>
                <c:pt idx="17">
                  <c:v>96.3</c:v>
                </c:pt>
                <c:pt idx="18">
                  <c:v>96.6</c:v>
                </c:pt>
                <c:pt idx="19">
                  <c:v>96.5</c:v>
                </c:pt>
                <c:pt idx="20">
                  <c:v>99.6</c:v>
                </c:pt>
                <c:pt idx="21">
                  <c:v>100.5</c:v>
                </c:pt>
                <c:pt idx="22">
                  <c:v>100.1</c:v>
                </c:pt>
                <c:pt idx="23">
                  <c:v>103.2</c:v>
                </c:pt>
                <c:pt idx="24">
                  <c:v>103.3</c:v>
                </c:pt>
                <c:pt idx="25">
                  <c:v>103.4</c:v>
                </c:pt>
                <c:pt idx="26">
                  <c:v>102</c:v>
                </c:pt>
                <c:pt idx="27">
                  <c:v>102.5</c:v>
                </c:pt>
                <c:pt idx="28">
                  <c:v>108.3</c:v>
                </c:pt>
                <c:pt idx="29">
                  <c:v>108.8</c:v>
                </c:pt>
                <c:pt idx="30">
                  <c:v>119.6</c:v>
                </c:pt>
                <c:pt idx="31">
                  <c:v>120</c:v>
                </c:pt>
                <c:pt idx="32">
                  <c:v>121.1</c:v>
                </c:pt>
                <c:pt idx="33">
                  <c:v>125.1</c:v>
                </c:pt>
                <c:pt idx="34">
                  <c:v>126</c:v>
                </c:pt>
                <c:pt idx="35">
                  <c:v>124.8</c:v>
                </c:pt>
                <c:pt idx="36">
                  <c:v>125.9</c:v>
                </c:pt>
                <c:pt idx="37">
                  <c:v>124.9</c:v>
                </c:pt>
                <c:pt idx="38">
                  <c:v>125.7</c:v>
                </c:pt>
                <c:pt idx="39">
                  <c:v>125.6</c:v>
                </c:pt>
                <c:pt idx="40">
                  <c:v>123.7</c:v>
                </c:pt>
                <c:pt idx="41">
                  <c:v>119.1</c:v>
                </c:pt>
                <c:pt idx="42">
                  <c:v>118.8</c:v>
                </c:pt>
                <c:pt idx="43">
                  <c:v>129.9</c:v>
                </c:pt>
                <c:pt idx="44">
                  <c:v>128.1</c:v>
                </c:pt>
                <c:pt idx="45">
                  <c:v>125.4</c:v>
                </c:pt>
                <c:pt idx="46">
                  <c:v>124.6</c:v>
                </c:pt>
                <c:pt idx="47">
                  <c:v>124.6</c:v>
                </c:pt>
                <c:pt idx="48">
                  <c:v>122.1</c:v>
                </c:pt>
                <c:pt idx="49">
                  <c:v>122.2</c:v>
                </c:pt>
                <c:pt idx="50">
                  <c:v>121.3</c:v>
                </c:pt>
                <c:pt idx="51">
                  <c:v>118.6</c:v>
                </c:pt>
                <c:pt idx="52">
                  <c:v>120.9</c:v>
                </c:pt>
                <c:pt idx="53">
                  <c:v>126.9</c:v>
                </c:pt>
                <c:pt idx="54">
                  <c:v>125</c:v>
                </c:pt>
                <c:pt idx="55">
                  <c:v>129.30000000000001</c:v>
                </c:pt>
                <c:pt idx="56">
                  <c:v>133.5</c:v>
                </c:pt>
                <c:pt idx="57">
                  <c:v>152.1</c:v>
                </c:pt>
                <c:pt idx="58">
                  <c:v>181.3</c:v>
                </c:pt>
                <c:pt idx="59">
                  <c:v>181.9</c:v>
                </c:pt>
                <c:pt idx="60">
                  <c:v>182.2</c:v>
                </c:pt>
                <c:pt idx="61">
                  <c:v>188.9</c:v>
                </c:pt>
                <c:pt idx="62">
                  <c:v>185.1</c:v>
                </c:pt>
                <c:pt idx="63">
                  <c:v>183.4</c:v>
                </c:pt>
                <c:pt idx="64">
                  <c:v>181.7</c:v>
                </c:pt>
                <c:pt idx="65">
                  <c:v>189</c:v>
                </c:pt>
                <c:pt idx="66">
                  <c:v>189.8</c:v>
                </c:pt>
                <c:pt idx="67">
                  <c:v>189.5</c:v>
                </c:pt>
                <c:pt idx="68">
                  <c:v>186</c:v>
                </c:pt>
                <c:pt idx="69">
                  <c:v>182.1</c:v>
                </c:pt>
                <c:pt idx="70">
                  <c:v>180.1</c:v>
                </c:pt>
                <c:pt idx="71">
                  <c:v>179</c:v>
                </c:pt>
                <c:pt idx="72">
                  <c:v>175</c:v>
                </c:pt>
                <c:pt idx="73">
                  <c:v>188.8</c:v>
                </c:pt>
                <c:pt idx="74">
                  <c:v>186.7</c:v>
                </c:pt>
                <c:pt idx="75">
                  <c:v>182.1</c:v>
                </c:pt>
                <c:pt idx="76">
                  <c:v>183.5</c:v>
                </c:pt>
                <c:pt idx="77">
                  <c:v>184.1</c:v>
                </c:pt>
                <c:pt idx="78">
                  <c:v>181</c:v>
                </c:pt>
                <c:pt idx="79">
                  <c:v>180.6</c:v>
                </c:pt>
                <c:pt idx="80">
                  <c:v>177.9</c:v>
                </c:pt>
                <c:pt idx="81">
                  <c:v>177.9</c:v>
                </c:pt>
                <c:pt idx="82">
                  <c:v>180.7</c:v>
                </c:pt>
                <c:pt idx="83">
                  <c:v>182.9</c:v>
                </c:pt>
                <c:pt idx="84">
                  <c:v>179.2</c:v>
                </c:pt>
                <c:pt idx="85">
                  <c:v>182.4</c:v>
                </c:pt>
                <c:pt idx="86">
                  <c:v>181</c:v>
                </c:pt>
                <c:pt idx="87">
                  <c:v>181.4</c:v>
                </c:pt>
                <c:pt idx="88">
                  <c:v>180.2</c:v>
                </c:pt>
                <c:pt idx="89">
                  <c:v>179</c:v>
                </c:pt>
                <c:pt idx="90">
                  <c:v>178.5</c:v>
                </c:pt>
                <c:pt idx="91">
                  <c:v>178.3</c:v>
                </c:pt>
                <c:pt idx="92">
                  <c:v>180</c:v>
                </c:pt>
                <c:pt idx="93">
                  <c:v>180.48461754718869</c:v>
                </c:pt>
                <c:pt idx="94">
                  <c:v>174.88938345614841</c:v>
                </c:pt>
                <c:pt idx="95">
                  <c:v>174.17836027064638</c:v>
                </c:pt>
                <c:pt idx="96">
                  <c:v>172.9711090242659</c:v>
                </c:pt>
                <c:pt idx="97">
                  <c:v>171.91939259057852</c:v>
                </c:pt>
                <c:pt idx="98">
                  <c:v>169.08065211416135</c:v>
                </c:pt>
                <c:pt idx="99">
                  <c:v>164.74233319660826</c:v>
                </c:pt>
                <c:pt idx="100">
                  <c:v>162.44565422275446</c:v>
                </c:pt>
                <c:pt idx="101">
                  <c:v>163.09270224587527</c:v>
                </c:pt>
                <c:pt idx="102">
                  <c:v>161.41578577779225</c:v>
                </c:pt>
                <c:pt idx="103">
                  <c:v>162.49971166335601</c:v>
                </c:pt>
                <c:pt idx="104">
                  <c:v>164.59335726935834</c:v>
                </c:pt>
                <c:pt idx="105">
                  <c:v>163.69242164632641</c:v>
                </c:pt>
                <c:pt idx="106">
                  <c:v>162.66572809256596</c:v>
                </c:pt>
                <c:pt idx="107">
                  <c:v>160.67390875248753</c:v>
                </c:pt>
                <c:pt idx="108">
                  <c:v>162.03163878949971</c:v>
                </c:pt>
                <c:pt idx="109">
                  <c:v>158.18253836701024</c:v>
                </c:pt>
                <c:pt idx="110">
                  <c:v>157.63573297980872</c:v>
                </c:pt>
                <c:pt idx="111">
                  <c:v>159.65289986309054</c:v>
                </c:pt>
                <c:pt idx="112">
                  <c:v>161.15539317162091</c:v>
                </c:pt>
                <c:pt idx="113">
                  <c:v>153.86304784859041</c:v>
                </c:pt>
                <c:pt idx="114">
                  <c:v>149.34479565359914</c:v>
                </c:pt>
                <c:pt idx="115">
                  <c:v>147.82890103287301</c:v>
                </c:pt>
                <c:pt idx="116">
                  <c:v>143.89020887204933</c:v>
                </c:pt>
                <c:pt idx="117">
                  <c:v>140.0830645471861</c:v>
                </c:pt>
                <c:pt idx="118">
                  <c:v>135.60931884998396</c:v>
                </c:pt>
                <c:pt idx="119">
                  <c:v>133.93552647749854</c:v>
                </c:pt>
                <c:pt idx="120">
                  <c:v>133.27051340414943</c:v>
                </c:pt>
                <c:pt idx="121">
                  <c:v>132.03293078161994</c:v>
                </c:pt>
                <c:pt idx="122">
                  <c:v>130.85116582430774</c:v>
                </c:pt>
                <c:pt idx="123">
                  <c:v>130.1035069374357</c:v>
                </c:pt>
                <c:pt idx="124">
                  <c:v>130.540821325373</c:v>
                </c:pt>
                <c:pt idx="125">
                  <c:v>130.53026740785151</c:v>
                </c:pt>
                <c:pt idx="126">
                  <c:v>127.58166488625872</c:v>
                </c:pt>
                <c:pt idx="127">
                  <c:v>126.27496821143053</c:v>
                </c:pt>
                <c:pt idx="128">
                  <c:v>122.97890789896428</c:v>
                </c:pt>
                <c:pt idx="129">
                  <c:v>119.20587759658589</c:v>
                </c:pt>
                <c:pt idx="130">
                  <c:v>114.98147690065383</c:v>
                </c:pt>
                <c:pt idx="131">
                  <c:v>113.54800279877892</c:v>
                </c:pt>
                <c:pt idx="132">
                  <c:v>112.96304172594793</c:v>
                </c:pt>
                <c:pt idx="133">
                  <c:v>113.72251470034777</c:v>
                </c:pt>
                <c:pt idx="134">
                  <c:v>123.64955006114641</c:v>
                </c:pt>
                <c:pt idx="135">
                  <c:v>118.23722583486904</c:v>
                </c:pt>
                <c:pt idx="136">
                  <c:v>114.87172824810696</c:v>
                </c:pt>
                <c:pt idx="137">
                  <c:v>115.40949575085581</c:v>
                </c:pt>
                <c:pt idx="138">
                  <c:v>110.71604205063126</c:v>
                </c:pt>
                <c:pt idx="139">
                  <c:v>105.68818532376842</c:v>
                </c:pt>
                <c:pt idx="140">
                  <c:v>102.65140734902181</c:v>
                </c:pt>
                <c:pt idx="141">
                  <c:v>101.2090214433198</c:v>
                </c:pt>
                <c:pt idx="142">
                  <c:v>102.0871691095688</c:v>
                </c:pt>
                <c:pt idx="143">
                  <c:v>95.955760608918766</c:v>
                </c:pt>
                <c:pt idx="144">
                  <c:v>88.072440995860561</c:v>
                </c:pt>
                <c:pt idx="145">
                  <c:v>95.216173618613851</c:v>
                </c:pt>
                <c:pt idx="146">
                  <c:v>88.094465057681688</c:v>
                </c:pt>
                <c:pt idx="147">
                  <c:v>99.059875768368215</c:v>
                </c:pt>
                <c:pt idx="148">
                  <c:v>99.022507167121645</c:v>
                </c:pt>
                <c:pt idx="149">
                  <c:v>96.380459227253922</c:v>
                </c:pt>
                <c:pt idx="150">
                  <c:v>101.38843428153226</c:v>
                </c:pt>
                <c:pt idx="151">
                  <c:v>101.5505998312219</c:v>
                </c:pt>
                <c:pt idx="152">
                  <c:v>101.35721535436876</c:v>
                </c:pt>
                <c:pt idx="153">
                  <c:v>100</c:v>
                </c:pt>
                <c:pt idx="154">
                  <c:v>98.177692132026834</c:v>
                </c:pt>
                <c:pt idx="155">
                  <c:v>101.35277886610471</c:v>
                </c:pt>
                <c:pt idx="156">
                  <c:v>97.506671544015404</c:v>
                </c:pt>
                <c:pt idx="157">
                  <c:v>96.47191405865108</c:v>
                </c:pt>
                <c:pt idx="158">
                  <c:v>98.161107599553503</c:v>
                </c:pt>
                <c:pt idx="159">
                  <c:v>100.8</c:v>
                </c:pt>
                <c:pt idx="160">
                  <c:v>97.5</c:v>
                </c:pt>
                <c:pt idx="161">
                  <c:v>94.2</c:v>
                </c:pt>
                <c:pt idx="162">
                  <c:v>92.6</c:v>
                </c:pt>
                <c:pt idx="163">
                  <c:v>91</c:v>
                </c:pt>
                <c:pt idx="164">
                  <c:v>95.7</c:v>
                </c:pt>
                <c:pt idx="165">
                  <c:v>94.5</c:v>
                </c:pt>
              </c:numCache>
            </c:numRef>
          </c:val>
          <c:smooth val="0"/>
          <c:extLst>
            <c:ext xmlns:c16="http://schemas.microsoft.com/office/drawing/2014/chart" uri="{C3380CC4-5D6E-409C-BE32-E72D297353CC}">
              <c16:uniqueId val="{00000001-2CE0-4740-82F3-27D965088BA7}"/>
            </c:ext>
          </c:extLst>
        </c:ser>
        <c:dLbls>
          <c:showLegendKey val="0"/>
          <c:showVal val="0"/>
          <c:showCatName val="0"/>
          <c:showSerName val="0"/>
          <c:showPercent val="0"/>
          <c:showBubbleSize val="0"/>
        </c:dLbls>
        <c:smooth val="0"/>
        <c:axId val="466863576"/>
        <c:axId val="466876512"/>
      </c:lineChart>
      <c:dateAx>
        <c:axId val="466863576"/>
        <c:scaling>
          <c:orientation val="minMax"/>
        </c:scaling>
        <c:delete val="0"/>
        <c:axPos val="b"/>
        <c:numFmt formatCode="m/d/yyyy" sourceLinked="1"/>
        <c:majorTickMark val="out"/>
        <c:minorTickMark val="none"/>
        <c:tickLblPos val="nextTo"/>
        <c:txPr>
          <a:bodyPr rot="-5400000" vert="horz"/>
          <a:lstStyle/>
          <a:p>
            <a:pPr>
              <a:defRPr sz="1000">
                <a:solidFill>
                  <a:sysClr val="windowText" lastClr="000000"/>
                </a:solidFill>
              </a:defRPr>
            </a:pPr>
            <a:endParaRPr lang="en-US"/>
          </a:p>
        </c:txPr>
        <c:crossAx val="466876512"/>
        <c:crosses val="autoZero"/>
        <c:auto val="1"/>
        <c:lblOffset val="100"/>
        <c:baseTimeUnit val="months"/>
        <c:majorUnit val="4"/>
        <c:majorTimeUnit val="months"/>
      </c:dateAx>
      <c:valAx>
        <c:axId val="466876512"/>
        <c:scaling>
          <c:orientation val="minMax"/>
          <c:min val="85"/>
        </c:scaling>
        <c:delete val="0"/>
        <c:axPos val="l"/>
        <c:title>
          <c:tx>
            <c:rich>
              <a:bodyPr rot="-5400000" vert="horz"/>
              <a:lstStyle/>
              <a:p>
                <a:pPr>
                  <a:defRPr b="0">
                    <a:solidFill>
                      <a:sysClr val="windowText" lastClr="000000"/>
                    </a:solidFill>
                  </a:defRPr>
                </a:pPr>
                <a:r>
                  <a:rPr lang="en-US" b="0">
                    <a:solidFill>
                      <a:sysClr val="windowText" lastClr="000000"/>
                    </a:solidFill>
                  </a:rPr>
                  <a:t>Mortgage Credit Availability Index Level</a:t>
                </a:r>
              </a:p>
            </c:rich>
          </c:tx>
          <c:layout>
            <c:manualLayout>
              <c:xMode val="edge"/>
              <c:yMode val="edge"/>
              <c:x val="1.1729323690197621E-2"/>
              <c:y val="0.30713507186462191"/>
            </c:manualLayout>
          </c:layout>
          <c:overlay val="0"/>
        </c:title>
        <c:numFmt formatCode="#,##0" sourceLinked="0"/>
        <c:majorTickMark val="out"/>
        <c:minorTickMark val="none"/>
        <c:tickLblPos val="nextTo"/>
        <c:txPr>
          <a:bodyPr/>
          <a:lstStyle/>
          <a:p>
            <a:pPr>
              <a:defRPr sz="1300">
                <a:solidFill>
                  <a:sysClr val="windowText" lastClr="000000"/>
                </a:solidFill>
              </a:defRPr>
            </a:pPr>
            <a:endParaRPr lang="en-US"/>
          </a:p>
        </c:txPr>
        <c:crossAx val="466863576"/>
        <c:crosses val="autoZero"/>
        <c:crossBetween val="between"/>
      </c:valAx>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u="sng"/>
              <a:t>Conventional</a:t>
            </a:r>
            <a:r>
              <a:rPr lang="en-US"/>
              <a:t>: Mortgage Credit Availability Index, Index Level by Month</a:t>
            </a:r>
          </a:p>
          <a:p>
            <a:pPr>
              <a:defRPr/>
            </a:pPr>
            <a:r>
              <a:rPr lang="en-US" sz="1400" b="0"/>
              <a:t>(NSA, 3/2012=73.5)</a:t>
            </a:r>
          </a:p>
        </c:rich>
      </c:tx>
      <c:overlay val="0"/>
    </c:title>
    <c:autoTitleDeleted val="0"/>
    <c:plotArea>
      <c:layout/>
      <c:lineChart>
        <c:grouping val="standard"/>
        <c:varyColors val="0"/>
        <c:ser>
          <c:idx val="0"/>
          <c:order val="0"/>
          <c:tx>
            <c:strRef>
              <c:f>'Post 2010'!$E$3</c:f>
              <c:strCache>
                <c:ptCount val="1"/>
                <c:pt idx="0">
                  <c:v>Conventional[7]</c:v>
                </c:pt>
              </c:strCache>
            </c:strRef>
          </c:tx>
          <c:cat>
            <c:numRef>
              <c:f>'Post 2010'!$C$4:$C$147</c:f>
              <c:numCache>
                <c:formatCode>m/d/yyyy</c:formatCode>
                <c:ptCount val="144"/>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45231</c:v>
                </c:pt>
                <c:pt idx="14">
                  <c:v>45200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44042</c:v>
                </c:pt>
                <c:pt idx="54">
                  <c:v>44012</c:v>
                </c:pt>
                <c:pt idx="55">
                  <c:v>43982</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43465</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numCache>
            </c:numRef>
          </c:cat>
          <c:val>
            <c:numRef>
              <c:f>'Post 2010'!$E$4:$E$147</c:f>
              <c:numCache>
                <c:formatCode>#,##0.0</c:formatCode>
                <c:ptCount val="144"/>
                <c:pt idx="0">
                  <c:v>68.099999999999994</c:v>
                </c:pt>
                <c:pt idx="1">
                  <c:v>67.2</c:v>
                </c:pt>
                <c:pt idx="2">
                  <c:v>69.099999999999994</c:v>
                </c:pt>
                <c:pt idx="3">
                  <c:v>68.400000000000006</c:v>
                </c:pt>
                <c:pt idx="4">
                  <c:v>69.599999999999994</c:v>
                </c:pt>
                <c:pt idx="5">
                  <c:v>68.400000000000006</c:v>
                </c:pt>
                <c:pt idx="6">
                  <c:v>64.3</c:v>
                </c:pt>
                <c:pt idx="7">
                  <c:v>63.06</c:v>
                </c:pt>
                <c:pt idx="8">
                  <c:v>62.92</c:v>
                </c:pt>
                <c:pt idx="9">
                  <c:v>62.72</c:v>
                </c:pt>
                <c:pt idx="10">
                  <c:v>61.43</c:v>
                </c:pt>
                <c:pt idx="11">
                  <c:v>61.07</c:v>
                </c:pt>
                <c:pt idx="12">
                  <c:v>60.31</c:v>
                </c:pt>
                <c:pt idx="13">
                  <c:v>62.32</c:v>
                </c:pt>
                <c:pt idx="14">
                  <c:v>64.569999999999993</c:v>
                </c:pt>
                <c:pt idx="15">
                  <c:v>63.47</c:v>
                </c:pt>
                <c:pt idx="16">
                  <c:v>63.13</c:v>
                </c:pt>
                <c:pt idx="17">
                  <c:v>62.68</c:v>
                </c:pt>
                <c:pt idx="18">
                  <c:v>62.97</c:v>
                </c:pt>
                <c:pt idx="19">
                  <c:v>62.98</c:v>
                </c:pt>
                <c:pt idx="20">
                  <c:v>64.5</c:v>
                </c:pt>
                <c:pt idx="21">
                  <c:v>64.2</c:v>
                </c:pt>
                <c:pt idx="22">
                  <c:v>63.54</c:v>
                </c:pt>
                <c:pt idx="23">
                  <c:v>66.44</c:v>
                </c:pt>
                <c:pt idx="24">
                  <c:v>66.599999999999994</c:v>
                </c:pt>
                <c:pt idx="25">
                  <c:v>66.7</c:v>
                </c:pt>
                <c:pt idx="26">
                  <c:v>64.900000000000006</c:v>
                </c:pt>
                <c:pt idx="27">
                  <c:v>65.900000000000006</c:v>
                </c:pt>
                <c:pt idx="28">
                  <c:v>69.3</c:v>
                </c:pt>
                <c:pt idx="29">
                  <c:v>70</c:v>
                </c:pt>
                <c:pt idx="30">
                  <c:v>77.599999999999994</c:v>
                </c:pt>
                <c:pt idx="31">
                  <c:v>76.7</c:v>
                </c:pt>
                <c:pt idx="32">
                  <c:v>77</c:v>
                </c:pt>
                <c:pt idx="33">
                  <c:v>76.5</c:v>
                </c:pt>
                <c:pt idx="34">
                  <c:v>76.3</c:v>
                </c:pt>
                <c:pt idx="35">
                  <c:v>73.900000000000006</c:v>
                </c:pt>
                <c:pt idx="36">
                  <c:v>75.8</c:v>
                </c:pt>
                <c:pt idx="37">
                  <c:v>75.2</c:v>
                </c:pt>
                <c:pt idx="38">
                  <c:v>73.8</c:v>
                </c:pt>
                <c:pt idx="39">
                  <c:v>73.7</c:v>
                </c:pt>
                <c:pt idx="40">
                  <c:v>70.5</c:v>
                </c:pt>
                <c:pt idx="41">
                  <c:v>65.5</c:v>
                </c:pt>
                <c:pt idx="42">
                  <c:v>65</c:v>
                </c:pt>
                <c:pt idx="43">
                  <c:v>78.400000000000006</c:v>
                </c:pt>
                <c:pt idx="44">
                  <c:v>75.77</c:v>
                </c:pt>
                <c:pt idx="45">
                  <c:v>72.3</c:v>
                </c:pt>
                <c:pt idx="46">
                  <c:v>71.7</c:v>
                </c:pt>
                <c:pt idx="47">
                  <c:v>71.900000000000006</c:v>
                </c:pt>
                <c:pt idx="48">
                  <c:v>68.599999999999994</c:v>
                </c:pt>
                <c:pt idx="49">
                  <c:v>70.599999999999994</c:v>
                </c:pt>
                <c:pt idx="50">
                  <c:v>69.7</c:v>
                </c:pt>
                <c:pt idx="51">
                  <c:v>66.3</c:v>
                </c:pt>
                <c:pt idx="52">
                  <c:v>70.599999999999994</c:v>
                </c:pt>
                <c:pt idx="53">
                  <c:v>77.3</c:v>
                </c:pt>
                <c:pt idx="54">
                  <c:v>75.099999999999994</c:v>
                </c:pt>
                <c:pt idx="55">
                  <c:v>78.27</c:v>
                </c:pt>
                <c:pt idx="56">
                  <c:v>83</c:v>
                </c:pt>
                <c:pt idx="57">
                  <c:v>97.9</c:v>
                </c:pt>
                <c:pt idx="58">
                  <c:v>129.1</c:v>
                </c:pt>
                <c:pt idx="59">
                  <c:v>130.69999999999999</c:v>
                </c:pt>
                <c:pt idx="60">
                  <c:v>131.4</c:v>
                </c:pt>
                <c:pt idx="61">
                  <c:v>133.19999999999999</c:v>
                </c:pt>
                <c:pt idx="62">
                  <c:v>131.30000000000001</c:v>
                </c:pt>
                <c:pt idx="63">
                  <c:v>128.19999999999999</c:v>
                </c:pt>
                <c:pt idx="64">
                  <c:v>125.2</c:v>
                </c:pt>
                <c:pt idx="65">
                  <c:v>129.9</c:v>
                </c:pt>
                <c:pt idx="66">
                  <c:v>129.80000000000001</c:v>
                </c:pt>
                <c:pt idx="67">
                  <c:v>129.4</c:v>
                </c:pt>
                <c:pt idx="68">
                  <c:v>124</c:v>
                </c:pt>
                <c:pt idx="69">
                  <c:v>118.9</c:v>
                </c:pt>
                <c:pt idx="70">
                  <c:v>114.8</c:v>
                </c:pt>
                <c:pt idx="71">
                  <c:v>113.5</c:v>
                </c:pt>
                <c:pt idx="72">
                  <c:v>108.2</c:v>
                </c:pt>
                <c:pt idx="73">
                  <c:v>126.6</c:v>
                </c:pt>
                <c:pt idx="74">
                  <c:v>123.66</c:v>
                </c:pt>
                <c:pt idx="75">
                  <c:v>117.2</c:v>
                </c:pt>
                <c:pt idx="76">
                  <c:v>115.8</c:v>
                </c:pt>
                <c:pt idx="77">
                  <c:v>116.8</c:v>
                </c:pt>
                <c:pt idx="78">
                  <c:v>112.1</c:v>
                </c:pt>
                <c:pt idx="79">
                  <c:v>106.3</c:v>
                </c:pt>
                <c:pt idx="80">
                  <c:v>104.2</c:v>
                </c:pt>
                <c:pt idx="81">
                  <c:v>102.3</c:v>
                </c:pt>
                <c:pt idx="82">
                  <c:v>103.1</c:v>
                </c:pt>
                <c:pt idx="83">
                  <c:v>105.7</c:v>
                </c:pt>
                <c:pt idx="84">
                  <c:v>102</c:v>
                </c:pt>
                <c:pt idx="85">
                  <c:v>102.7</c:v>
                </c:pt>
                <c:pt idx="86">
                  <c:v>99.92</c:v>
                </c:pt>
                <c:pt idx="87">
                  <c:v>100.86</c:v>
                </c:pt>
                <c:pt idx="88">
                  <c:v>99.4</c:v>
                </c:pt>
                <c:pt idx="89">
                  <c:v>97.95</c:v>
                </c:pt>
                <c:pt idx="90">
                  <c:v>96.48</c:v>
                </c:pt>
                <c:pt idx="91">
                  <c:v>95.65</c:v>
                </c:pt>
                <c:pt idx="92">
                  <c:v>95.2</c:v>
                </c:pt>
                <c:pt idx="93">
                  <c:v>95.78</c:v>
                </c:pt>
                <c:pt idx="94">
                  <c:v>91.54</c:v>
                </c:pt>
                <c:pt idx="95">
                  <c:v>93.72</c:v>
                </c:pt>
                <c:pt idx="96">
                  <c:v>92.42</c:v>
                </c:pt>
                <c:pt idx="97">
                  <c:v>91.83</c:v>
                </c:pt>
                <c:pt idx="98">
                  <c:v>90.44</c:v>
                </c:pt>
                <c:pt idx="99">
                  <c:v>86.83</c:v>
                </c:pt>
                <c:pt idx="100">
                  <c:v>86.24</c:v>
                </c:pt>
                <c:pt idx="101">
                  <c:v>86.44</c:v>
                </c:pt>
                <c:pt idx="102">
                  <c:v>85.81</c:v>
                </c:pt>
                <c:pt idx="103">
                  <c:v>87.01</c:v>
                </c:pt>
                <c:pt idx="104">
                  <c:v>87.42</c:v>
                </c:pt>
                <c:pt idx="105">
                  <c:v>86.12</c:v>
                </c:pt>
                <c:pt idx="106">
                  <c:v>84.53</c:v>
                </c:pt>
                <c:pt idx="107">
                  <c:v>84.58</c:v>
                </c:pt>
                <c:pt idx="108">
                  <c:v>84.76</c:v>
                </c:pt>
                <c:pt idx="109">
                  <c:v>82.07</c:v>
                </c:pt>
                <c:pt idx="110">
                  <c:v>81.8</c:v>
                </c:pt>
                <c:pt idx="111">
                  <c:v>83.26</c:v>
                </c:pt>
                <c:pt idx="112">
                  <c:v>83.08</c:v>
                </c:pt>
                <c:pt idx="113">
                  <c:v>80.58</c:v>
                </c:pt>
                <c:pt idx="114">
                  <c:v>78.12</c:v>
                </c:pt>
                <c:pt idx="115">
                  <c:v>77.25</c:v>
                </c:pt>
                <c:pt idx="116">
                  <c:v>75.150000000000006</c:v>
                </c:pt>
                <c:pt idx="117">
                  <c:v>73.67</c:v>
                </c:pt>
                <c:pt idx="118">
                  <c:v>71.8</c:v>
                </c:pt>
                <c:pt idx="119">
                  <c:v>71.349999999999994</c:v>
                </c:pt>
                <c:pt idx="120">
                  <c:v>70.59</c:v>
                </c:pt>
                <c:pt idx="121">
                  <c:v>68.989999999999995</c:v>
                </c:pt>
                <c:pt idx="122">
                  <c:v>69.44</c:v>
                </c:pt>
                <c:pt idx="123">
                  <c:v>69.55</c:v>
                </c:pt>
                <c:pt idx="124">
                  <c:v>69.739999999999995</c:v>
                </c:pt>
                <c:pt idx="125">
                  <c:v>69.569999999999993</c:v>
                </c:pt>
                <c:pt idx="126">
                  <c:v>67.819999999999993</c:v>
                </c:pt>
                <c:pt idx="127">
                  <c:v>67.14</c:v>
                </c:pt>
                <c:pt idx="128">
                  <c:v>65.540000000000006</c:v>
                </c:pt>
                <c:pt idx="129">
                  <c:v>63.7</c:v>
                </c:pt>
                <c:pt idx="130">
                  <c:v>63.5</c:v>
                </c:pt>
                <c:pt idx="131">
                  <c:v>62.01</c:v>
                </c:pt>
                <c:pt idx="132">
                  <c:v>62.38</c:v>
                </c:pt>
                <c:pt idx="133">
                  <c:v>63.48</c:v>
                </c:pt>
                <c:pt idx="134">
                  <c:v>76.56</c:v>
                </c:pt>
                <c:pt idx="135">
                  <c:v>73.86</c:v>
                </c:pt>
                <c:pt idx="136">
                  <c:v>72.069999999999993</c:v>
                </c:pt>
                <c:pt idx="137">
                  <c:v>72.010000000000005</c:v>
                </c:pt>
                <c:pt idx="138">
                  <c:v>71.41</c:v>
                </c:pt>
                <c:pt idx="139">
                  <c:v>68.02</c:v>
                </c:pt>
                <c:pt idx="140">
                  <c:v>66.900000000000006</c:v>
                </c:pt>
                <c:pt idx="141">
                  <c:v>66.14</c:v>
                </c:pt>
                <c:pt idx="142">
                  <c:v>68.09</c:v>
                </c:pt>
                <c:pt idx="143">
                  <c:v>66.260000000000005</c:v>
                </c:pt>
              </c:numCache>
            </c:numRef>
          </c:val>
          <c:smooth val="0"/>
          <c:extLst>
            <c:ext xmlns:c16="http://schemas.microsoft.com/office/drawing/2014/chart" uri="{C3380CC4-5D6E-409C-BE32-E72D297353CC}">
              <c16:uniqueId val="{00000000-9499-4324-85E4-FBE815E13FEC}"/>
            </c:ext>
          </c:extLst>
        </c:ser>
        <c:dLbls>
          <c:showLegendKey val="0"/>
          <c:showVal val="0"/>
          <c:showCatName val="0"/>
          <c:showSerName val="0"/>
          <c:showPercent val="0"/>
          <c:showBubbleSize val="0"/>
        </c:dLbls>
        <c:marker val="1"/>
        <c:smooth val="0"/>
        <c:axId val="466878080"/>
        <c:axId val="466878864"/>
      </c:lineChart>
      <c:dateAx>
        <c:axId val="466878080"/>
        <c:scaling>
          <c:orientation val="minMax"/>
        </c:scaling>
        <c:delete val="0"/>
        <c:axPos val="b"/>
        <c:title>
          <c:tx>
            <c:rich>
              <a:bodyPr/>
              <a:lstStyle/>
              <a:p>
                <a:pPr>
                  <a:defRPr/>
                </a:pPr>
                <a:r>
                  <a:rPr lang="en-US"/>
                  <a:t>Source: </a:t>
                </a:r>
                <a:r>
                  <a:rPr lang="en-US" b="0"/>
                  <a:t>Mortgage Bankers Association; Powered by</a:t>
                </a:r>
                <a:r>
                  <a:rPr lang="en-US" b="0" baseline="0"/>
                  <a:t> ICE Mortgage Technology</a:t>
                </a:r>
                <a:endParaRPr lang="en-US" b="0"/>
              </a:p>
            </c:rich>
          </c:tx>
          <c:layout>
            <c:manualLayout>
              <c:xMode val="edge"/>
              <c:yMode val="edge"/>
              <c:x val="8.6043882380014251E-4"/>
              <c:y val="0.96424446944131981"/>
            </c:manualLayout>
          </c:layout>
          <c:overlay val="0"/>
        </c:title>
        <c:numFmt formatCode="m/d/yyyy" sourceLinked="0"/>
        <c:majorTickMark val="out"/>
        <c:minorTickMark val="none"/>
        <c:tickLblPos val="nextTo"/>
        <c:txPr>
          <a:bodyPr rot="-5400000" vert="horz"/>
          <a:lstStyle/>
          <a:p>
            <a:pPr>
              <a:defRPr sz="1200"/>
            </a:pPr>
            <a:endParaRPr lang="en-US"/>
          </a:p>
        </c:txPr>
        <c:crossAx val="466878864"/>
        <c:crosses val="autoZero"/>
        <c:auto val="1"/>
        <c:lblOffset val="100"/>
        <c:baseTimeUnit val="months"/>
      </c:dateAx>
      <c:valAx>
        <c:axId val="466878864"/>
        <c:scaling>
          <c:orientation val="minMax"/>
          <c:min val="50"/>
        </c:scaling>
        <c:delete val="0"/>
        <c:axPos val="l"/>
        <c:majorGridlines/>
        <c:numFmt formatCode="0" sourceLinked="0"/>
        <c:majorTickMark val="out"/>
        <c:minorTickMark val="none"/>
        <c:tickLblPos val="nextTo"/>
        <c:txPr>
          <a:bodyPr rot="0" vert="horz"/>
          <a:lstStyle/>
          <a:p>
            <a:pPr>
              <a:defRPr sz="1200"/>
            </a:pPr>
            <a:endParaRPr lang="en-US"/>
          </a:p>
        </c:txPr>
        <c:crossAx val="466878080"/>
        <c:crosses val="autoZero"/>
        <c:crossBetween val="between"/>
      </c:valAx>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a:pPr>
            <a:r>
              <a:rPr lang="en-US" u="sng"/>
              <a:t>Government</a:t>
            </a:r>
            <a:r>
              <a:rPr lang="en-US"/>
              <a:t>: Mortgage Credit Availability Index, Index Level by Month</a:t>
            </a:r>
          </a:p>
          <a:p>
            <a:pPr>
              <a:defRPr/>
            </a:pPr>
            <a:r>
              <a:rPr lang="en-US" sz="1400" b="0"/>
              <a:t>(NSA, 3/2012=183.5)</a:t>
            </a:r>
          </a:p>
        </c:rich>
      </c:tx>
      <c:overlay val="0"/>
    </c:title>
    <c:autoTitleDeleted val="0"/>
    <c:plotArea>
      <c:layout/>
      <c:lineChart>
        <c:grouping val="standard"/>
        <c:varyColors val="0"/>
        <c:ser>
          <c:idx val="0"/>
          <c:order val="0"/>
          <c:tx>
            <c:strRef>
              <c:f>'Post 2010'!$F$3</c:f>
              <c:strCache>
                <c:ptCount val="1"/>
                <c:pt idx="0">
                  <c:v>Government[7]</c:v>
                </c:pt>
              </c:strCache>
            </c:strRef>
          </c:tx>
          <c:cat>
            <c:numRef>
              <c:f>'Post 2010'!$C$4:$C$147</c:f>
              <c:numCache>
                <c:formatCode>m/d/yyyy</c:formatCode>
                <c:ptCount val="144"/>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45231</c:v>
                </c:pt>
                <c:pt idx="14">
                  <c:v>45200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44042</c:v>
                </c:pt>
                <c:pt idx="54">
                  <c:v>44012</c:v>
                </c:pt>
                <c:pt idx="55">
                  <c:v>43982</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43465</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numCache>
            </c:numRef>
          </c:cat>
          <c:val>
            <c:numRef>
              <c:f>'Post 2010'!$F$4:$F$147</c:f>
              <c:numCache>
                <c:formatCode>#,##0.0</c:formatCode>
                <c:ptCount val="144"/>
                <c:pt idx="0">
                  <c:v>186.3</c:v>
                </c:pt>
                <c:pt idx="1">
                  <c:v>186.3</c:v>
                </c:pt>
                <c:pt idx="2">
                  <c:v>193.8</c:v>
                </c:pt>
                <c:pt idx="3">
                  <c:v>193.1</c:v>
                </c:pt>
                <c:pt idx="4">
                  <c:v>191.6</c:v>
                </c:pt>
                <c:pt idx="5">
                  <c:v>191.6</c:v>
                </c:pt>
                <c:pt idx="6">
                  <c:v>191.8</c:v>
                </c:pt>
                <c:pt idx="7">
                  <c:v>191.9</c:v>
                </c:pt>
                <c:pt idx="8">
                  <c:v>192.05</c:v>
                </c:pt>
                <c:pt idx="9">
                  <c:v>192.05</c:v>
                </c:pt>
                <c:pt idx="10">
                  <c:v>192.15</c:v>
                </c:pt>
                <c:pt idx="11">
                  <c:v>192.15</c:v>
                </c:pt>
                <c:pt idx="12">
                  <c:v>192.15</c:v>
                </c:pt>
                <c:pt idx="13">
                  <c:v>204.07</c:v>
                </c:pt>
                <c:pt idx="14">
                  <c:v>204.03</c:v>
                </c:pt>
                <c:pt idx="15">
                  <c:v>203.32</c:v>
                </c:pt>
                <c:pt idx="16">
                  <c:v>202</c:v>
                </c:pt>
                <c:pt idx="17">
                  <c:v>202</c:v>
                </c:pt>
                <c:pt idx="18">
                  <c:v>202.32</c:v>
                </c:pt>
                <c:pt idx="19">
                  <c:v>202.2</c:v>
                </c:pt>
                <c:pt idx="20">
                  <c:v>210.19</c:v>
                </c:pt>
                <c:pt idx="21">
                  <c:v>214.82</c:v>
                </c:pt>
                <c:pt idx="22">
                  <c:v>215.17</c:v>
                </c:pt>
                <c:pt idx="23">
                  <c:v>218.74</c:v>
                </c:pt>
                <c:pt idx="24">
                  <c:v>218.7</c:v>
                </c:pt>
                <c:pt idx="25">
                  <c:v>218.9</c:v>
                </c:pt>
                <c:pt idx="26">
                  <c:v>218.8</c:v>
                </c:pt>
                <c:pt idx="27">
                  <c:v>217.9</c:v>
                </c:pt>
                <c:pt idx="28">
                  <c:v>231.1</c:v>
                </c:pt>
                <c:pt idx="29">
                  <c:v>231</c:v>
                </c:pt>
                <c:pt idx="30">
                  <c:v>252.1</c:v>
                </c:pt>
                <c:pt idx="31">
                  <c:v>256.5</c:v>
                </c:pt>
                <c:pt idx="32">
                  <c:v>259.89999999999998</c:v>
                </c:pt>
                <c:pt idx="33">
                  <c:v>278.10000000000002</c:v>
                </c:pt>
                <c:pt idx="34">
                  <c:v>282.60000000000002</c:v>
                </c:pt>
                <c:pt idx="35">
                  <c:v>285.2</c:v>
                </c:pt>
                <c:pt idx="36">
                  <c:v>283.3</c:v>
                </c:pt>
                <c:pt idx="37">
                  <c:v>281.3</c:v>
                </c:pt>
                <c:pt idx="38">
                  <c:v>289.10000000000002</c:v>
                </c:pt>
                <c:pt idx="39">
                  <c:v>289.2</c:v>
                </c:pt>
                <c:pt idx="40">
                  <c:v>291.3</c:v>
                </c:pt>
                <c:pt idx="41">
                  <c:v>288</c:v>
                </c:pt>
                <c:pt idx="42">
                  <c:v>288</c:v>
                </c:pt>
                <c:pt idx="43">
                  <c:v>292</c:v>
                </c:pt>
                <c:pt idx="44">
                  <c:v>292.91000000000003</c:v>
                </c:pt>
                <c:pt idx="45">
                  <c:v>292.5</c:v>
                </c:pt>
                <c:pt idx="46">
                  <c:v>291.2</c:v>
                </c:pt>
                <c:pt idx="47">
                  <c:v>290.39999999999998</c:v>
                </c:pt>
                <c:pt idx="48">
                  <c:v>290.60000000000002</c:v>
                </c:pt>
                <c:pt idx="49">
                  <c:v>284.5</c:v>
                </c:pt>
                <c:pt idx="50">
                  <c:v>283.7</c:v>
                </c:pt>
                <c:pt idx="51">
                  <c:v>283</c:v>
                </c:pt>
                <c:pt idx="52">
                  <c:v>279</c:v>
                </c:pt>
                <c:pt idx="53">
                  <c:v>283</c:v>
                </c:pt>
                <c:pt idx="54">
                  <c:v>281.89999999999998</c:v>
                </c:pt>
                <c:pt idx="55">
                  <c:v>289.99</c:v>
                </c:pt>
                <c:pt idx="56">
                  <c:v>292.2</c:v>
                </c:pt>
                <c:pt idx="57">
                  <c:v>322.8</c:v>
                </c:pt>
                <c:pt idx="58">
                  <c:v>345.7</c:v>
                </c:pt>
                <c:pt idx="59">
                  <c:v>343.4</c:v>
                </c:pt>
                <c:pt idx="60">
                  <c:v>342.2</c:v>
                </c:pt>
                <c:pt idx="61">
                  <c:v>364.5</c:v>
                </c:pt>
                <c:pt idx="62">
                  <c:v>354.3</c:v>
                </c:pt>
                <c:pt idx="63">
                  <c:v>357.4</c:v>
                </c:pt>
                <c:pt idx="64">
                  <c:v>359.4</c:v>
                </c:pt>
                <c:pt idx="65">
                  <c:v>374.9</c:v>
                </c:pt>
                <c:pt idx="66">
                  <c:v>378.8</c:v>
                </c:pt>
                <c:pt idx="67">
                  <c:v>379</c:v>
                </c:pt>
                <c:pt idx="68">
                  <c:v>381.1</c:v>
                </c:pt>
                <c:pt idx="69">
                  <c:v>381.1</c:v>
                </c:pt>
                <c:pt idx="70">
                  <c:v>385.6</c:v>
                </c:pt>
                <c:pt idx="71">
                  <c:v>385.2</c:v>
                </c:pt>
                <c:pt idx="72">
                  <c:v>385.3</c:v>
                </c:pt>
                <c:pt idx="73">
                  <c:v>384.8</c:v>
                </c:pt>
                <c:pt idx="74">
                  <c:v>385.08</c:v>
                </c:pt>
                <c:pt idx="75">
                  <c:v>386.7</c:v>
                </c:pt>
                <c:pt idx="76">
                  <c:v>396.6</c:v>
                </c:pt>
                <c:pt idx="77">
                  <c:v>396.3</c:v>
                </c:pt>
                <c:pt idx="78">
                  <c:v>397.8</c:v>
                </c:pt>
                <c:pt idx="79">
                  <c:v>414.1</c:v>
                </c:pt>
                <c:pt idx="80">
                  <c:v>409.8</c:v>
                </c:pt>
                <c:pt idx="81">
                  <c:v>415.8</c:v>
                </c:pt>
                <c:pt idx="82">
                  <c:v>424.8</c:v>
                </c:pt>
                <c:pt idx="83">
                  <c:v>425.8</c:v>
                </c:pt>
                <c:pt idx="84">
                  <c:v>422.1</c:v>
                </c:pt>
                <c:pt idx="85">
                  <c:v>433.2</c:v>
                </c:pt>
                <c:pt idx="86">
                  <c:v>436.22</c:v>
                </c:pt>
                <c:pt idx="87">
                  <c:v>434.94</c:v>
                </c:pt>
                <c:pt idx="88">
                  <c:v>434.24</c:v>
                </c:pt>
                <c:pt idx="89">
                  <c:v>433.88</c:v>
                </c:pt>
                <c:pt idx="90">
                  <c:v>436.73</c:v>
                </c:pt>
                <c:pt idx="91">
                  <c:v>438.29</c:v>
                </c:pt>
                <c:pt idx="92">
                  <c:v>446.98</c:v>
                </c:pt>
                <c:pt idx="93">
                  <c:v>446.97</c:v>
                </c:pt>
                <c:pt idx="94">
                  <c:v>437.11</c:v>
                </c:pt>
                <c:pt idx="95">
                  <c:v>427.32</c:v>
                </c:pt>
                <c:pt idx="96">
                  <c:v>426.4</c:v>
                </c:pt>
                <c:pt idx="97">
                  <c:v>423.9</c:v>
                </c:pt>
                <c:pt idx="98">
                  <c:v>416.49</c:v>
                </c:pt>
                <c:pt idx="99">
                  <c:v>409.86</c:v>
                </c:pt>
                <c:pt idx="100">
                  <c:v>402.21</c:v>
                </c:pt>
                <c:pt idx="101">
                  <c:v>404.26</c:v>
                </c:pt>
                <c:pt idx="102">
                  <c:v>399.27</c:v>
                </c:pt>
                <c:pt idx="103">
                  <c:v>400.01</c:v>
                </c:pt>
                <c:pt idx="104">
                  <c:v>407.39</c:v>
                </c:pt>
                <c:pt idx="105">
                  <c:v>407.73</c:v>
                </c:pt>
                <c:pt idx="106">
                  <c:v>408.49</c:v>
                </c:pt>
                <c:pt idx="107">
                  <c:v>400.08</c:v>
                </c:pt>
                <c:pt idx="108">
                  <c:v>405.13</c:v>
                </c:pt>
                <c:pt idx="109">
                  <c:v>397.62</c:v>
                </c:pt>
                <c:pt idx="110">
                  <c:v>396.21</c:v>
                </c:pt>
                <c:pt idx="111">
                  <c:v>399.99</c:v>
                </c:pt>
                <c:pt idx="112">
                  <c:v>406.78</c:v>
                </c:pt>
                <c:pt idx="113">
                  <c:v>384.42</c:v>
                </c:pt>
                <c:pt idx="114">
                  <c:v>373.41</c:v>
                </c:pt>
                <c:pt idx="115">
                  <c:v>369.87</c:v>
                </c:pt>
                <c:pt idx="116">
                  <c:v>360.16</c:v>
                </c:pt>
                <c:pt idx="117">
                  <c:v>349.02</c:v>
                </c:pt>
                <c:pt idx="118">
                  <c:v>336.35</c:v>
                </c:pt>
                <c:pt idx="119">
                  <c:v>330.84</c:v>
                </c:pt>
                <c:pt idx="120">
                  <c:v>330.46</c:v>
                </c:pt>
                <c:pt idx="121">
                  <c:v>330.37</c:v>
                </c:pt>
                <c:pt idx="122">
                  <c:v>324.04000000000002</c:v>
                </c:pt>
                <c:pt idx="123">
                  <c:v>320.61</c:v>
                </c:pt>
                <c:pt idx="124">
                  <c:v>321.83999999999997</c:v>
                </c:pt>
                <c:pt idx="125">
                  <c:v>322.33</c:v>
                </c:pt>
                <c:pt idx="126">
                  <c:v>315.58999999999997</c:v>
                </c:pt>
                <c:pt idx="127">
                  <c:v>312.33</c:v>
                </c:pt>
                <c:pt idx="128">
                  <c:v>303.7</c:v>
                </c:pt>
                <c:pt idx="129">
                  <c:v>293.83999999999997</c:v>
                </c:pt>
                <c:pt idx="130">
                  <c:v>276.95999999999998</c:v>
                </c:pt>
                <c:pt idx="131">
                  <c:v>275.7</c:v>
                </c:pt>
                <c:pt idx="132">
                  <c:v>272.10000000000002</c:v>
                </c:pt>
                <c:pt idx="133">
                  <c:v>271.8</c:v>
                </c:pt>
                <c:pt idx="134">
                  <c:v>271.87</c:v>
                </c:pt>
                <c:pt idx="135">
                  <c:v>257.91000000000003</c:v>
                </c:pt>
                <c:pt idx="136">
                  <c:v>249.59</c:v>
                </c:pt>
                <c:pt idx="137">
                  <c:v>252.02</c:v>
                </c:pt>
                <c:pt idx="138">
                  <c:v>234.45</c:v>
                </c:pt>
                <c:pt idx="139">
                  <c:v>224.27</c:v>
                </c:pt>
                <c:pt idx="140">
                  <c:v>215.19</c:v>
                </c:pt>
                <c:pt idx="141">
                  <c:v>211.6</c:v>
                </c:pt>
                <c:pt idx="142">
                  <c:v>209.13</c:v>
                </c:pt>
                <c:pt idx="143">
                  <c:v>189.47</c:v>
                </c:pt>
              </c:numCache>
            </c:numRef>
          </c:val>
          <c:smooth val="0"/>
          <c:extLst>
            <c:ext xmlns:c16="http://schemas.microsoft.com/office/drawing/2014/chart" uri="{C3380CC4-5D6E-409C-BE32-E72D297353CC}">
              <c16:uniqueId val="{00000000-3D11-457F-AD7C-FC3C5D578B41}"/>
            </c:ext>
          </c:extLst>
        </c:ser>
        <c:dLbls>
          <c:showLegendKey val="0"/>
          <c:showVal val="0"/>
          <c:showCatName val="0"/>
          <c:showSerName val="0"/>
          <c:showPercent val="0"/>
          <c:showBubbleSize val="0"/>
        </c:dLbls>
        <c:marker val="1"/>
        <c:smooth val="0"/>
        <c:axId val="466878472"/>
        <c:axId val="466877688"/>
      </c:lineChart>
      <c:dateAx>
        <c:axId val="466878472"/>
        <c:scaling>
          <c:orientation val="minMax"/>
        </c:scaling>
        <c:delete val="0"/>
        <c:axPos val="b"/>
        <c:title>
          <c:tx>
            <c:rich>
              <a:bodyPr/>
              <a:lstStyle/>
              <a:p>
                <a:pPr>
                  <a:defRPr/>
                </a:pPr>
                <a:r>
                  <a:rPr lang="en-US"/>
                  <a:t>Source: </a:t>
                </a:r>
                <a:r>
                  <a:rPr lang="en-US" b="0"/>
                  <a:t>Mortgage Bankers Association; Powered by ICE</a:t>
                </a:r>
                <a:r>
                  <a:rPr lang="en-US" b="0" baseline="0"/>
                  <a:t> Mortgage Technology</a:t>
                </a:r>
                <a:endParaRPr lang="en-US" b="0"/>
              </a:p>
            </c:rich>
          </c:tx>
          <c:layout>
            <c:manualLayout>
              <c:xMode val="edge"/>
              <c:yMode val="edge"/>
              <c:x val="8.6043882380014273E-4"/>
              <c:y val="0.96424446944131981"/>
            </c:manualLayout>
          </c:layout>
          <c:overlay val="0"/>
        </c:title>
        <c:numFmt formatCode="m/d/yyyy" sourceLinked="0"/>
        <c:majorTickMark val="out"/>
        <c:minorTickMark val="none"/>
        <c:tickLblPos val="nextTo"/>
        <c:txPr>
          <a:bodyPr rot="-5400000" vert="horz"/>
          <a:lstStyle/>
          <a:p>
            <a:pPr>
              <a:defRPr sz="1200"/>
            </a:pPr>
            <a:endParaRPr lang="en-US"/>
          </a:p>
        </c:txPr>
        <c:crossAx val="466877688"/>
        <c:crosses val="autoZero"/>
        <c:auto val="1"/>
        <c:lblOffset val="100"/>
        <c:baseTimeUnit val="months"/>
      </c:dateAx>
      <c:valAx>
        <c:axId val="466877688"/>
        <c:scaling>
          <c:orientation val="minMax"/>
          <c:min val="100"/>
        </c:scaling>
        <c:delete val="0"/>
        <c:axPos val="l"/>
        <c:majorGridlines/>
        <c:numFmt formatCode="0" sourceLinked="0"/>
        <c:majorTickMark val="out"/>
        <c:minorTickMark val="none"/>
        <c:tickLblPos val="nextTo"/>
        <c:txPr>
          <a:bodyPr rot="0" vert="horz"/>
          <a:lstStyle/>
          <a:p>
            <a:pPr>
              <a:defRPr sz="1200"/>
            </a:pPr>
            <a:endParaRPr lang="en-US"/>
          </a:p>
        </c:txPr>
        <c:crossAx val="466878472"/>
        <c:crosses val="autoZero"/>
        <c:crossBetween val="between"/>
      </c:valAx>
    </c:plotArea>
    <c:plotVisOnly val="1"/>
    <c:dispBlanksAs val="gap"/>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n-US" b="1" u="sng"/>
              <a:t>Conforming</a:t>
            </a:r>
            <a:r>
              <a:rPr lang="en-US"/>
              <a:t>: Mortgage Credit Availability Index, Index Level by Month</a:t>
            </a:r>
          </a:p>
          <a:p>
            <a:pPr>
              <a:defRPr/>
            </a:pPr>
            <a:r>
              <a:rPr lang="en-US" sz="1600" b="0"/>
              <a:t>(NSA, 3/2012=100)</a:t>
            </a:r>
          </a:p>
        </c:rich>
      </c:tx>
      <c:overlay val="0"/>
    </c:title>
    <c:autoTitleDeleted val="0"/>
    <c:plotArea>
      <c:layout/>
      <c:lineChart>
        <c:grouping val="standard"/>
        <c:varyColors val="0"/>
        <c:ser>
          <c:idx val="0"/>
          <c:order val="0"/>
          <c:tx>
            <c:strRef>
              <c:f>'Post 2010'!$G$3</c:f>
              <c:strCache>
                <c:ptCount val="1"/>
                <c:pt idx="0">
                  <c:v>Conforming Non-Jumbo</c:v>
                </c:pt>
              </c:strCache>
            </c:strRef>
          </c:tx>
          <c:cat>
            <c:numRef>
              <c:f>'Post 2010'!$C$4:$C$147</c:f>
              <c:numCache>
                <c:formatCode>m/d/yyyy</c:formatCode>
                <c:ptCount val="144"/>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45231</c:v>
                </c:pt>
                <c:pt idx="14">
                  <c:v>45200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44042</c:v>
                </c:pt>
                <c:pt idx="54">
                  <c:v>44012</c:v>
                </c:pt>
                <c:pt idx="55">
                  <c:v>43982</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43465</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numCache>
            </c:numRef>
          </c:cat>
          <c:val>
            <c:numRef>
              <c:f>'Post 2010'!$G$4:$G$147</c:f>
              <c:numCache>
                <c:formatCode>#,##0.0</c:formatCode>
                <c:ptCount val="144"/>
                <c:pt idx="0">
                  <c:v>40.799999999999997</c:v>
                </c:pt>
                <c:pt idx="1">
                  <c:v>41.1</c:v>
                </c:pt>
                <c:pt idx="2">
                  <c:v>44</c:v>
                </c:pt>
                <c:pt idx="3">
                  <c:v>43.6</c:v>
                </c:pt>
                <c:pt idx="4">
                  <c:v>43.6</c:v>
                </c:pt>
                <c:pt idx="5">
                  <c:v>42.5</c:v>
                </c:pt>
                <c:pt idx="6">
                  <c:v>42.2</c:v>
                </c:pt>
                <c:pt idx="7">
                  <c:v>42.32</c:v>
                </c:pt>
                <c:pt idx="8">
                  <c:v>42.15</c:v>
                </c:pt>
                <c:pt idx="9">
                  <c:v>41.97</c:v>
                </c:pt>
                <c:pt idx="10">
                  <c:v>41.51</c:v>
                </c:pt>
                <c:pt idx="11">
                  <c:v>40.86</c:v>
                </c:pt>
                <c:pt idx="12">
                  <c:v>40.81</c:v>
                </c:pt>
                <c:pt idx="13">
                  <c:v>43.36</c:v>
                </c:pt>
                <c:pt idx="14">
                  <c:v>43.4</c:v>
                </c:pt>
                <c:pt idx="15">
                  <c:v>43.4</c:v>
                </c:pt>
                <c:pt idx="16">
                  <c:v>43.34</c:v>
                </c:pt>
                <c:pt idx="17">
                  <c:v>44.48</c:v>
                </c:pt>
                <c:pt idx="18">
                  <c:v>44.41</c:v>
                </c:pt>
                <c:pt idx="19">
                  <c:v>44.29</c:v>
                </c:pt>
                <c:pt idx="20">
                  <c:v>46.05</c:v>
                </c:pt>
                <c:pt idx="21">
                  <c:v>46.6</c:v>
                </c:pt>
                <c:pt idx="22">
                  <c:v>46.4</c:v>
                </c:pt>
                <c:pt idx="23">
                  <c:v>48.53</c:v>
                </c:pt>
                <c:pt idx="24">
                  <c:v>48.5</c:v>
                </c:pt>
                <c:pt idx="25">
                  <c:v>48.5</c:v>
                </c:pt>
                <c:pt idx="26">
                  <c:v>48</c:v>
                </c:pt>
                <c:pt idx="27">
                  <c:v>48</c:v>
                </c:pt>
                <c:pt idx="28">
                  <c:v>49.8</c:v>
                </c:pt>
                <c:pt idx="29">
                  <c:v>50.4</c:v>
                </c:pt>
                <c:pt idx="30">
                  <c:v>52.1</c:v>
                </c:pt>
                <c:pt idx="31">
                  <c:v>51.8</c:v>
                </c:pt>
                <c:pt idx="32">
                  <c:v>51.3</c:v>
                </c:pt>
                <c:pt idx="33">
                  <c:v>50.7</c:v>
                </c:pt>
                <c:pt idx="34">
                  <c:v>51.7</c:v>
                </c:pt>
                <c:pt idx="35">
                  <c:v>50.6</c:v>
                </c:pt>
                <c:pt idx="36">
                  <c:v>52.8</c:v>
                </c:pt>
                <c:pt idx="37">
                  <c:v>52.2</c:v>
                </c:pt>
                <c:pt idx="38">
                  <c:v>52.1</c:v>
                </c:pt>
                <c:pt idx="39">
                  <c:v>55.4</c:v>
                </c:pt>
                <c:pt idx="40">
                  <c:v>54</c:v>
                </c:pt>
                <c:pt idx="41">
                  <c:v>51.4</c:v>
                </c:pt>
                <c:pt idx="42">
                  <c:v>53.1</c:v>
                </c:pt>
                <c:pt idx="43">
                  <c:v>69.400000000000006</c:v>
                </c:pt>
                <c:pt idx="44">
                  <c:v>68.34</c:v>
                </c:pt>
                <c:pt idx="45">
                  <c:v>66.599999999999994</c:v>
                </c:pt>
                <c:pt idx="46">
                  <c:v>66.5</c:v>
                </c:pt>
                <c:pt idx="47">
                  <c:v>67</c:v>
                </c:pt>
                <c:pt idx="48">
                  <c:v>62.2</c:v>
                </c:pt>
                <c:pt idx="49">
                  <c:v>67</c:v>
                </c:pt>
                <c:pt idx="50">
                  <c:v>66.400000000000006</c:v>
                </c:pt>
                <c:pt idx="51">
                  <c:v>63.8</c:v>
                </c:pt>
                <c:pt idx="52">
                  <c:v>70.5</c:v>
                </c:pt>
                <c:pt idx="53">
                  <c:v>77.099999999999994</c:v>
                </c:pt>
                <c:pt idx="54">
                  <c:v>76.2</c:v>
                </c:pt>
                <c:pt idx="55">
                  <c:v>76.98</c:v>
                </c:pt>
                <c:pt idx="56">
                  <c:v>82.7</c:v>
                </c:pt>
                <c:pt idx="57">
                  <c:v>89</c:v>
                </c:pt>
                <c:pt idx="58">
                  <c:v>91.5</c:v>
                </c:pt>
                <c:pt idx="59">
                  <c:v>93</c:v>
                </c:pt>
                <c:pt idx="60">
                  <c:v>93.8</c:v>
                </c:pt>
                <c:pt idx="61">
                  <c:v>95.3</c:v>
                </c:pt>
                <c:pt idx="62">
                  <c:v>95.1</c:v>
                </c:pt>
                <c:pt idx="63">
                  <c:v>93.9</c:v>
                </c:pt>
                <c:pt idx="64">
                  <c:v>94.9</c:v>
                </c:pt>
                <c:pt idx="65">
                  <c:v>99.2</c:v>
                </c:pt>
                <c:pt idx="66">
                  <c:v>100</c:v>
                </c:pt>
                <c:pt idx="67">
                  <c:v>100.1</c:v>
                </c:pt>
                <c:pt idx="68">
                  <c:v>99.2</c:v>
                </c:pt>
                <c:pt idx="69">
                  <c:v>98</c:v>
                </c:pt>
                <c:pt idx="70">
                  <c:v>96.6</c:v>
                </c:pt>
                <c:pt idx="71">
                  <c:v>96.8</c:v>
                </c:pt>
                <c:pt idx="72">
                  <c:v>90.2</c:v>
                </c:pt>
                <c:pt idx="73">
                  <c:v>104.9</c:v>
                </c:pt>
                <c:pt idx="74">
                  <c:v>100.83</c:v>
                </c:pt>
                <c:pt idx="75">
                  <c:v>96.4</c:v>
                </c:pt>
                <c:pt idx="76">
                  <c:v>97.1</c:v>
                </c:pt>
                <c:pt idx="77">
                  <c:v>96.3</c:v>
                </c:pt>
                <c:pt idx="78">
                  <c:v>94.4</c:v>
                </c:pt>
                <c:pt idx="79">
                  <c:v>93.5</c:v>
                </c:pt>
                <c:pt idx="80">
                  <c:v>91.8</c:v>
                </c:pt>
                <c:pt idx="81">
                  <c:v>92.6</c:v>
                </c:pt>
                <c:pt idx="82">
                  <c:v>93.3</c:v>
                </c:pt>
                <c:pt idx="83">
                  <c:v>95.3</c:v>
                </c:pt>
                <c:pt idx="84">
                  <c:v>94.3</c:v>
                </c:pt>
                <c:pt idx="85">
                  <c:v>94.4</c:v>
                </c:pt>
                <c:pt idx="86">
                  <c:v>92.74</c:v>
                </c:pt>
                <c:pt idx="87">
                  <c:v>92.5</c:v>
                </c:pt>
                <c:pt idx="88">
                  <c:v>91.12</c:v>
                </c:pt>
                <c:pt idx="89">
                  <c:v>89.71</c:v>
                </c:pt>
                <c:pt idx="90">
                  <c:v>89.44</c:v>
                </c:pt>
                <c:pt idx="91">
                  <c:v>88.64</c:v>
                </c:pt>
                <c:pt idx="92">
                  <c:v>88.94</c:v>
                </c:pt>
                <c:pt idx="93">
                  <c:v>89.71</c:v>
                </c:pt>
                <c:pt idx="94">
                  <c:v>92.07</c:v>
                </c:pt>
                <c:pt idx="95">
                  <c:v>92.03</c:v>
                </c:pt>
                <c:pt idx="96">
                  <c:v>92.09</c:v>
                </c:pt>
                <c:pt idx="97">
                  <c:v>92.05</c:v>
                </c:pt>
                <c:pt idx="98">
                  <c:v>90.08</c:v>
                </c:pt>
                <c:pt idx="99">
                  <c:v>88.07</c:v>
                </c:pt>
                <c:pt idx="100">
                  <c:v>87.49</c:v>
                </c:pt>
                <c:pt idx="101">
                  <c:v>88.29</c:v>
                </c:pt>
                <c:pt idx="102">
                  <c:v>88.23</c:v>
                </c:pt>
                <c:pt idx="103">
                  <c:v>90.48</c:v>
                </c:pt>
                <c:pt idx="104">
                  <c:v>91.59</c:v>
                </c:pt>
                <c:pt idx="105">
                  <c:v>92.08</c:v>
                </c:pt>
                <c:pt idx="106">
                  <c:v>91.97</c:v>
                </c:pt>
                <c:pt idx="107">
                  <c:v>92.25</c:v>
                </c:pt>
                <c:pt idx="108">
                  <c:v>93.23</c:v>
                </c:pt>
                <c:pt idx="109">
                  <c:v>93.15</c:v>
                </c:pt>
                <c:pt idx="110">
                  <c:v>93.12</c:v>
                </c:pt>
                <c:pt idx="111">
                  <c:v>94.05</c:v>
                </c:pt>
                <c:pt idx="112">
                  <c:v>93.62</c:v>
                </c:pt>
                <c:pt idx="113">
                  <c:v>90.84</c:v>
                </c:pt>
                <c:pt idx="114">
                  <c:v>90.31</c:v>
                </c:pt>
                <c:pt idx="115">
                  <c:v>89.73</c:v>
                </c:pt>
                <c:pt idx="116">
                  <c:v>87.35</c:v>
                </c:pt>
                <c:pt idx="117">
                  <c:v>85.8</c:v>
                </c:pt>
                <c:pt idx="118">
                  <c:v>83.4</c:v>
                </c:pt>
                <c:pt idx="119">
                  <c:v>82.43</c:v>
                </c:pt>
                <c:pt idx="120">
                  <c:v>81.17</c:v>
                </c:pt>
                <c:pt idx="121">
                  <c:v>78.88</c:v>
                </c:pt>
                <c:pt idx="122">
                  <c:v>80.16</c:v>
                </c:pt>
                <c:pt idx="123">
                  <c:v>81.69</c:v>
                </c:pt>
                <c:pt idx="124">
                  <c:v>81.069999999999993</c:v>
                </c:pt>
                <c:pt idx="125">
                  <c:v>81.010000000000005</c:v>
                </c:pt>
                <c:pt idx="126">
                  <c:v>78.89</c:v>
                </c:pt>
                <c:pt idx="127">
                  <c:v>77.94</c:v>
                </c:pt>
                <c:pt idx="128">
                  <c:v>77.209999999999994</c:v>
                </c:pt>
                <c:pt idx="129">
                  <c:v>75.290000000000006</c:v>
                </c:pt>
                <c:pt idx="130">
                  <c:v>75.459999999999994</c:v>
                </c:pt>
                <c:pt idx="131">
                  <c:v>74.38</c:v>
                </c:pt>
                <c:pt idx="132">
                  <c:v>74.95</c:v>
                </c:pt>
                <c:pt idx="133">
                  <c:v>77.22</c:v>
                </c:pt>
                <c:pt idx="134">
                  <c:v>97.55</c:v>
                </c:pt>
                <c:pt idx="135">
                  <c:v>93.99</c:v>
                </c:pt>
                <c:pt idx="136">
                  <c:v>90.74</c:v>
                </c:pt>
                <c:pt idx="137">
                  <c:v>91.43</c:v>
                </c:pt>
                <c:pt idx="138">
                  <c:v>90.74</c:v>
                </c:pt>
                <c:pt idx="139">
                  <c:v>87.58</c:v>
                </c:pt>
                <c:pt idx="140">
                  <c:v>86.67</c:v>
                </c:pt>
                <c:pt idx="141">
                  <c:v>84.48</c:v>
                </c:pt>
                <c:pt idx="142">
                  <c:v>86.28</c:v>
                </c:pt>
                <c:pt idx="143">
                  <c:v>83.49</c:v>
                </c:pt>
              </c:numCache>
            </c:numRef>
          </c:val>
          <c:smooth val="0"/>
          <c:extLst>
            <c:ext xmlns:c16="http://schemas.microsoft.com/office/drawing/2014/chart" uri="{C3380CC4-5D6E-409C-BE32-E72D297353CC}">
              <c16:uniqueId val="{00000000-0D68-4DBD-A19B-683C2D6F33A2}"/>
            </c:ext>
          </c:extLst>
        </c:ser>
        <c:dLbls>
          <c:showLegendKey val="0"/>
          <c:showVal val="0"/>
          <c:showCatName val="0"/>
          <c:showSerName val="0"/>
          <c:showPercent val="0"/>
          <c:showBubbleSize val="0"/>
        </c:dLbls>
        <c:marker val="1"/>
        <c:smooth val="0"/>
        <c:axId val="466864752"/>
        <c:axId val="466865536"/>
      </c:lineChart>
      <c:dateAx>
        <c:axId val="466864752"/>
        <c:scaling>
          <c:orientation val="minMax"/>
        </c:scaling>
        <c:delete val="0"/>
        <c:axPos val="b"/>
        <c:title>
          <c:tx>
            <c:rich>
              <a:bodyPr/>
              <a:lstStyle/>
              <a:p>
                <a:pPr>
                  <a:defRPr/>
                </a:pPr>
                <a:r>
                  <a:rPr lang="en-US"/>
                  <a:t>Source: </a:t>
                </a:r>
                <a:r>
                  <a:rPr lang="en-US" b="0"/>
                  <a:t>Mortgage Bankers Association; Powered by ICE</a:t>
                </a:r>
                <a:r>
                  <a:rPr lang="en-US" b="0" baseline="0"/>
                  <a:t> Mortgage Technology</a:t>
                </a:r>
                <a:endParaRPr lang="en-US" b="0"/>
              </a:p>
            </c:rich>
          </c:tx>
          <c:layout>
            <c:manualLayout>
              <c:xMode val="edge"/>
              <c:yMode val="edge"/>
              <c:x val="8.6043882380014273E-4"/>
              <c:y val="0.96424446944131981"/>
            </c:manualLayout>
          </c:layout>
          <c:overlay val="0"/>
        </c:title>
        <c:numFmt formatCode="m/d/yyyy" sourceLinked="0"/>
        <c:majorTickMark val="out"/>
        <c:minorTickMark val="none"/>
        <c:tickLblPos val="nextTo"/>
        <c:txPr>
          <a:bodyPr rot="-5400000" vert="horz"/>
          <a:lstStyle/>
          <a:p>
            <a:pPr>
              <a:defRPr sz="1200"/>
            </a:pPr>
            <a:endParaRPr lang="en-US"/>
          </a:p>
        </c:txPr>
        <c:crossAx val="466865536"/>
        <c:crosses val="autoZero"/>
        <c:auto val="1"/>
        <c:lblOffset val="100"/>
        <c:baseTimeUnit val="months"/>
      </c:dateAx>
      <c:valAx>
        <c:axId val="466865536"/>
        <c:scaling>
          <c:orientation val="minMax"/>
          <c:min val="30"/>
        </c:scaling>
        <c:delete val="0"/>
        <c:axPos val="l"/>
        <c:majorGridlines/>
        <c:numFmt formatCode="0" sourceLinked="0"/>
        <c:majorTickMark val="out"/>
        <c:minorTickMark val="none"/>
        <c:tickLblPos val="nextTo"/>
        <c:txPr>
          <a:bodyPr rot="0" vert="horz"/>
          <a:lstStyle/>
          <a:p>
            <a:pPr>
              <a:defRPr sz="1200"/>
            </a:pPr>
            <a:endParaRPr lang="en-US"/>
          </a:p>
        </c:txPr>
        <c:crossAx val="466864752"/>
        <c:crosses val="autoZero"/>
        <c:crossBetween val="between"/>
      </c:valAx>
    </c:plotArea>
    <c:plotVisOnly val="1"/>
    <c:dispBlanksAs val="gap"/>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a:pPr>
            <a:r>
              <a:rPr lang="en-US" u="sng"/>
              <a:t>Jumbo</a:t>
            </a:r>
            <a:r>
              <a:rPr lang="en-US"/>
              <a:t>: Mortgage Credit Availability Index, Index Level by Month</a:t>
            </a:r>
          </a:p>
          <a:p>
            <a:pPr>
              <a:defRPr/>
            </a:pPr>
            <a:r>
              <a:rPr lang="en-US" sz="1600" b="0"/>
              <a:t>(NSA, 3/2012=100)</a:t>
            </a:r>
          </a:p>
        </c:rich>
      </c:tx>
      <c:overlay val="0"/>
    </c:title>
    <c:autoTitleDeleted val="0"/>
    <c:plotArea>
      <c:layout/>
      <c:lineChart>
        <c:grouping val="standard"/>
        <c:varyColors val="0"/>
        <c:ser>
          <c:idx val="0"/>
          <c:order val="0"/>
          <c:tx>
            <c:strRef>
              <c:f>'Post 2010'!$H$3</c:f>
              <c:strCache>
                <c:ptCount val="1"/>
                <c:pt idx="0">
                  <c:v>Jumbo</c:v>
                </c:pt>
              </c:strCache>
            </c:strRef>
          </c:tx>
          <c:cat>
            <c:numRef>
              <c:f>'Post 2010'!$C$4:$C$147</c:f>
              <c:numCache>
                <c:formatCode>m/d/yyyy</c:formatCode>
                <c:ptCount val="144"/>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45231</c:v>
                </c:pt>
                <c:pt idx="14">
                  <c:v>45200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44042</c:v>
                </c:pt>
                <c:pt idx="54">
                  <c:v>44012</c:v>
                </c:pt>
                <c:pt idx="55">
                  <c:v>43982</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43465</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numCache>
            </c:numRef>
          </c:cat>
          <c:val>
            <c:numRef>
              <c:f>'Post 2010'!$H$4:$H$147</c:f>
              <c:numCache>
                <c:formatCode>#,##0.0</c:formatCode>
                <c:ptCount val="144"/>
                <c:pt idx="0">
                  <c:v>222.6</c:v>
                </c:pt>
                <c:pt idx="1">
                  <c:v>217.6</c:v>
                </c:pt>
                <c:pt idx="2">
                  <c:v>219.6</c:v>
                </c:pt>
                <c:pt idx="3">
                  <c:v>217</c:v>
                </c:pt>
                <c:pt idx="4">
                  <c:v>222.8</c:v>
                </c:pt>
                <c:pt idx="5">
                  <c:v>219.6</c:v>
                </c:pt>
                <c:pt idx="6">
                  <c:v>200.9</c:v>
                </c:pt>
                <c:pt idx="7">
                  <c:v>194.83</c:v>
                </c:pt>
                <c:pt idx="8">
                  <c:v>194.56</c:v>
                </c:pt>
                <c:pt idx="9">
                  <c:v>194.05</c:v>
                </c:pt>
                <c:pt idx="10">
                  <c:v>189.08</c:v>
                </c:pt>
                <c:pt idx="11">
                  <c:v>188.98</c:v>
                </c:pt>
                <c:pt idx="12">
                  <c:v>185.49</c:v>
                </c:pt>
                <c:pt idx="13">
                  <c:v>188.64</c:v>
                </c:pt>
                <c:pt idx="14">
                  <c:v>199.32</c:v>
                </c:pt>
                <c:pt idx="15">
                  <c:v>194.06</c:v>
                </c:pt>
                <c:pt idx="16">
                  <c:v>192.55</c:v>
                </c:pt>
                <c:pt idx="17">
                  <c:v>187.58</c:v>
                </c:pt>
                <c:pt idx="18">
                  <c:v>189.12</c:v>
                </c:pt>
                <c:pt idx="19">
                  <c:v>189.51</c:v>
                </c:pt>
                <c:pt idx="20">
                  <c:v>192.33</c:v>
                </c:pt>
                <c:pt idx="21">
                  <c:v>189.51</c:v>
                </c:pt>
                <c:pt idx="22">
                  <c:v>186.86</c:v>
                </c:pt>
                <c:pt idx="23">
                  <c:v>195.37</c:v>
                </c:pt>
                <c:pt idx="24">
                  <c:v>196.2</c:v>
                </c:pt>
                <c:pt idx="25">
                  <c:v>196.5</c:v>
                </c:pt>
                <c:pt idx="26">
                  <c:v>189.1</c:v>
                </c:pt>
                <c:pt idx="27">
                  <c:v>194</c:v>
                </c:pt>
                <c:pt idx="28">
                  <c:v>206</c:v>
                </c:pt>
                <c:pt idx="29">
                  <c:v>207.5</c:v>
                </c:pt>
                <c:pt idx="30">
                  <c:v>239.5</c:v>
                </c:pt>
                <c:pt idx="31">
                  <c:v>236.2</c:v>
                </c:pt>
                <c:pt idx="32">
                  <c:v>238.8</c:v>
                </c:pt>
                <c:pt idx="33">
                  <c:v>238</c:v>
                </c:pt>
                <c:pt idx="34">
                  <c:v>234.4</c:v>
                </c:pt>
                <c:pt idx="35">
                  <c:v>225.7</c:v>
                </c:pt>
                <c:pt idx="36">
                  <c:v>229.3</c:v>
                </c:pt>
                <c:pt idx="37">
                  <c:v>227.9</c:v>
                </c:pt>
                <c:pt idx="38">
                  <c:v>221.3</c:v>
                </c:pt>
                <c:pt idx="39">
                  <c:v>212.6</c:v>
                </c:pt>
                <c:pt idx="40">
                  <c:v>201</c:v>
                </c:pt>
                <c:pt idx="41">
                  <c:v>183.7</c:v>
                </c:pt>
                <c:pt idx="42">
                  <c:v>176.9</c:v>
                </c:pt>
                <c:pt idx="43">
                  <c:v>199.9</c:v>
                </c:pt>
                <c:pt idx="44">
                  <c:v>190.21</c:v>
                </c:pt>
                <c:pt idx="45">
                  <c:v>178</c:v>
                </c:pt>
                <c:pt idx="46">
                  <c:v>175.4</c:v>
                </c:pt>
                <c:pt idx="47">
                  <c:v>175.1</c:v>
                </c:pt>
                <c:pt idx="48">
                  <c:v>171.3</c:v>
                </c:pt>
                <c:pt idx="49">
                  <c:v>168.9</c:v>
                </c:pt>
                <c:pt idx="50">
                  <c:v>166.2</c:v>
                </c:pt>
                <c:pt idx="51">
                  <c:v>156.69999999999999</c:v>
                </c:pt>
                <c:pt idx="52">
                  <c:v>160</c:v>
                </c:pt>
                <c:pt idx="53">
                  <c:v>175.7</c:v>
                </c:pt>
                <c:pt idx="54">
                  <c:v>167.3</c:v>
                </c:pt>
                <c:pt idx="55">
                  <c:v>180.51</c:v>
                </c:pt>
                <c:pt idx="56">
                  <c:v>188.8</c:v>
                </c:pt>
                <c:pt idx="57">
                  <c:v>243.9</c:v>
                </c:pt>
                <c:pt idx="58">
                  <c:v>386.5</c:v>
                </c:pt>
                <c:pt idx="59">
                  <c:v>390.5</c:v>
                </c:pt>
                <c:pt idx="60">
                  <c:v>391.5</c:v>
                </c:pt>
                <c:pt idx="61">
                  <c:v>396.6</c:v>
                </c:pt>
                <c:pt idx="62">
                  <c:v>388.1</c:v>
                </c:pt>
                <c:pt idx="63">
                  <c:v>376.4</c:v>
                </c:pt>
                <c:pt idx="64">
                  <c:v>359.5</c:v>
                </c:pt>
                <c:pt idx="65">
                  <c:v>371.3</c:v>
                </c:pt>
                <c:pt idx="66">
                  <c:v>368.8</c:v>
                </c:pt>
                <c:pt idx="67">
                  <c:v>366.5</c:v>
                </c:pt>
                <c:pt idx="68">
                  <c:v>343.1</c:v>
                </c:pt>
                <c:pt idx="69">
                  <c:v>321.39999999999998</c:v>
                </c:pt>
                <c:pt idx="70">
                  <c:v>305.60000000000002</c:v>
                </c:pt>
                <c:pt idx="71">
                  <c:v>298.89999999999998</c:v>
                </c:pt>
                <c:pt idx="72">
                  <c:v>290.3</c:v>
                </c:pt>
                <c:pt idx="73">
                  <c:v>341</c:v>
                </c:pt>
                <c:pt idx="74">
                  <c:v>337.25</c:v>
                </c:pt>
                <c:pt idx="75">
                  <c:v>317.39999999999998</c:v>
                </c:pt>
                <c:pt idx="76">
                  <c:v>309.10000000000002</c:v>
                </c:pt>
                <c:pt idx="77">
                  <c:v>315.7</c:v>
                </c:pt>
                <c:pt idx="78">
                  <c:v>298.5</c:v>
                </c:pt>
                <c:pt idx="79">
                  <c:v>273.10000000000002</c:v>
                </c:pt>
                <c:pt idx="80">
                  <c:v>267.3</c:v>
                </c:pt>
                <c:pt idx="81">
                  <c:v>256</c:v>
                </c:pt>
                <c:pt idx="82">
                  <c:v>257.89999999999998</c:v>
                </c:pt>
                <c:pt idx="83">
                  <c:v>265.39999999999998</c:v>
                </c:pt>
                <c:pt idx="84">
                  <c:v>250.1</c:v>
                </c:pt>
                <c:pt idx="85">
                  <c:v>253.6</c:v>
                </c:pt>
                <c:pt idx="86">
                  <c:v>244.3</c:v>
                </c:pt>
                <c:pt idx="87">
                  <c:v>249.34</c:v>
                </c:pt>
                <c:pt idx="88">
                  <c:v>245.83</c:v>
                </c:pt>
                <c:pt idx="89">
                  <c:v>242.45</c:v>
                </c:pt>
                <c:pt idx="90">
                  <c:v>236.14</c:v>
                </c:pt>
                <c:pt idx="91">
                  <c:v>234.19</c:v>
                </c:pt>
                <c:pt idx="92">
                  <c:v>231.3</c:v>
                </c:pt>
                <c:pt idx="93">
                  <c:v>232.13</c:v>
                </c:pt>
                <c:pt idx="94">
                  <c:v>205.96</c:v>
                </c:pt>
                <c:pt idx="95">
                  <c:v>216.47</c:v>
                </c:pt>
                <c:pt idx="96">
                  <c:v>210.12</c:v>
                </c:pt>
                <c:pt idx="97">
                  <c:v>207.4</c:v>
                </c:pt>
                <c:pt idx="98">
                  <c:v>205.72</c:v>
                </c:pt>
                <c:pt idx="99">
                  <c:v>193.51</c:v>
                </c:pt>
                <c:pt idx="100">
                  <c:v>192.13</c:v>
                </c:pt>
                <c:pt idx="101">
                  <c:v>191.09</c:v>
                </c:pt>
                <c:pt idx="102">
                  <c:v>188.28</c:v>
                </c:pt>
                <c:pt idx="103">
                  <c:v>188.32</c:v>
                </c:pt>
                <c:pt idx="104">
                  <c:v>187.5</c:v>
                </c:pt>
                <c:pt idx="105">
                  <c:v>180.1</c:v>
                </c:pt>
                <c:pt idx="106">
                  <c:v>172.75</c:v>
                </c:pt>
                <c:pt idx="107">
                  <c:v>172.28</c:v>
                </c:pt>
                <c:pt idx="108">
                  <c:v>170.71</c:v>
                </c:pt>
                <c:pt idx="109">
                  <c:v>158.09</c:v>
                </c:pt>
                <c:pt idx="110">
                  <c:v>156.86000000000001</c:v>
                </c:pt>
                <c:pt idx="111">
                  <c:v>161.49</c:v>
                </c:pt>
                <c:pt idx="112">
                  <c:v>161.69999999999999</c:v>
                </c:pt>
                <c:pt idx="113">
                  <c:v>156.75</c:v>
                </c:pt>
                <c:pt idx="114">
                  <c:v>146.37</c:v>
                </c:pt>
                <c:pt idx="115">
                  <c:v>143.63</c:v>
                </c:pt>
                <c:pt idx="116">
                  <c:v>139.56</c:v>
                </c:pt>
                <c:pt idx="117">
                  <c:v>136.41</c:v>
                </c:pt>
                <c:pt idx="118">
                  <c:v>133.52000000000001</c:v>
                </c:pt>
                <c:pt idx="119">
                  <c:v>133.78</c:v>
                </c:pt>
                <c:pt idx="120">
                  <c:v>133.34</c:v>
                </c:pt>
                <c:pt idx="121">
                  <c:v>131.41999999999999</c:v>
                </c:pt>
                <c:pt idx="122">
                  <c:v>130.4</c:v>
                </c:pt>
                <c:pt idx="123">
                  <c:v>127.05</c:v>
                </c:pt>
                <c:pt idx="124">
                  <c:v>129.5</c:v>
                </c:pt>
                <c:pt idx="125">
                  <c:v>128.83000000000001</c:v>
                </c:pt>
                <c:pt idx="126">
                  <c:v>125.84</c:v>
                </c:pt>
                <c:pt idx="127">
                  <c:v>124.94</c:v>
                </c:pt>
                <c:pt idx="128">
                  <c:v>119.15</c:v>
                </c:pt>
                <c:pt idx="129">
                  <c:v>115.19</c:v>
                </c:pt>
                <c:pt idx="130">
                  <c:v>113.8</c:v>
                </c:pt>
                <c:pt idx="131">
                  <c:v>109.42</c:v>
                </c:pt>
                <c:pt idx="132">
                  <c:v>109.76</c:v>
                </c:pt>
                <c:pt idx="133">
                  <c:v>109.31</c:v>
                </c:pt>
                <c:pt idx="134">
                  <c:v>120.74</c:v>
                </c:pt>
                <c:pt idx="135">
                  <c:v>116.8</c:v>
                </c:pt>
                <c:pt idx="136">
                  <c:v>116.39</c:v>
                </c:pt>
                <c:pt idx="137">
                  <c:v>114.36</c:v>
                </c:pt>
                <c:pt idx="138">
                  <c:v>113.24</c:v>
                </c:pt>
                <c:pt idx="139">
                  <c:v>105</c:v>
                </c:pt>
                <c:pt idx="140">
                  <c:v>101.95</c:v>
                </c:pt>
                <c:pt idx="141">
                  <c:v>103.78</c:v>
                </c:pt>
                <c:pt idx="142">
                  <c:v>108.59</c:v>
                </c:pt>
                <c:pt idx="143">
                  <c:v>106.86</c:v>
                </c:pt>
              </c:numCache>
            </c:numRef>
          </c:val>
          <c:smooth val="0"/>
          <c:extLst>
            <c:ext xmlns:c16="http://schemas.microsoft.com/office/drawing/2014/chart" uri="{C3380CC4-5D6E-409C-BE32-E72D297353CC}">
              <c16:uniqueId val="{00000000-E5ED-4E6B-BD19-041C9296744B}"/>
            </c:ext>
          </c:extLst>
        </c:ser>
        <c:dLbls>
          <c:showLegendKey val="0"/>
          <c:showVal val="0"/>
          <c:showCatName val="0"/>
          <c:showSerName val="0"/>
          <c:showPercent val="0"/>
          <c:showBubbleSize val="0"/>
        </c:dLbls>
        <c:marker val="1"/>
        <c:smooth val="0"/>
        <c:axId val="466872592"/>
        <c:axId val="466870632"/>
      </c:lineChart>
      <c:dateAx>
        <c:axId val="466872592"/>
        <c:scaling>
          <c:orientation val="minMax"/>
        </c:scaling>
        <c:delete val="0"/>
        <c:axPos val="b"/>
        <c:title>
          <c:tx>
            <c:rich>
              <a:bodyPr/>
              <a:lstStyle/>
              <a:p>
                <a:pPr>
                  <a:defRPr/>
                </a:pPr>
                <a:r>
                  <a:rPr lang="en-US"/>
                  <a:t>Source: </a:t>
                </a:r>
                <a:r>
                  <a:rPr lang="en-US" b="0"/>
                  <a:t>Mortgage Bankers Association; Powered by</a:t>
                </a:r>
                <a:r>
                  <a:rPr lang="en-US" b="0" baseline="0"/>
                  <a:t> ICE Mortgage Technology</a:t>
                </a:r>
                <a:endParaRPr lang="en-US" b="0"/>
              </a:p>
            </c:rich>
          </c:tx>
          <c:layout>
            <c:manualLayout>
              <c:xMode val="edge"/>
              <c:yMode val="edge"/>
              <c:x val="8.6043882380014284E-4"/>
              <c:y val="0.96424446944131981"/>
            </c:manualLayout>
          </c:layout>
          <c:overlay val="0"/>
        </c:title>
        <c:numFmt formatCode="m/d/yyyy" sourceLinked="0"/>
        <c:majorTickMark val="out"/>
        <c:minorTickMark val="none"/>
        <c:tickLblPos val="nextTo"/>
        <c:txPr>
          <a:bodyPr rot="-5400000" vert="horz"/>
          <a:lstStyle/>
          <a:p>
            <a:pPr>
              <a:defRPr sz="1200"/>
            </a:pPr>
            <a:endParaRPr lang="en-US"/>
          </a:p>
        </c:txPr>
        <c:crossAx val="466870632"/>
        <c:crosses val="autoZero"/>
        <c:auto val="1"/>
        <c:lblOffset val="100"/>
        <c:baseTimeUnit val="months"/>
      </c:dateAx>
      <c:valAx>
        <c:axId val="466870632"/>
        <c:scaling>
          <c:orientation val="minMax"/>
          <c:min val="60"/>
        </c:scaling>
        <c:delete val="0"/>
        <c:axPos val="l"/>
        <c:majorGridlines/>
        <c:numFmt formatCode="0" sourceLinked="0"/>
        <c:majorTickMark val="out"/>
        <c:minorTickMark val="none"/>
        <c:tickLblPos val="nextTo"/>
        <c:txPr>
          <a:bodyPr rot="0" vert="horz"/>
          <a:lstStyle/>
          <a:p>
            <a:pPr>
              <a:defRPr sz="1200"/>
            </a:pPr>
            <a:endParaRPr lang="en-US"/>
          </a:p>
        </c:txPr>
        <c:crossAx val="466872592"/>
        <c:crosses val="autoZero"/>
        <c:crossBetween val="between"/>
      </c:valAx>
    </c:plotArea>
    <c:plotVisOnly val="1"/>
    <c:dispBlanksAs val="gap"/>
    <c:showDLblsOverMax val="0"/>
  </c:char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n-US" b="1" u="sng"/>
              <a:t>Conforming</a:t>
            </a:r>
            <a:r>
              <a:rPr lang="en-US"/>
              <a:t>: Mortgage Credit Availability Index, Index Level by Month</a:t>
            </a:r>
          </a:p>
          <a:p>
            <a:pPr>
              <a:defRPr/>
            </a:pPr>
            <a:r>
              <a:rPr lang="en-US" sz="1600" b="0"/>
              <a:t>(NSA, 3/2012=100)</a:t>
            </a:r>
          </a:p>
        </c:rich>
      </c:tx>
      <c:overlay val="0"/>
    </c:title>
    <c:autoTitleDeleted val="0"/>
    <c:plotArea>
      <c:layout/>
      <c:lineChart>
        <c:grouping val="standard"/>
        <c:varyColors val="0"/>
        <c:ser>
          <c:idx val="0"/>
          <c:order val="0"/>
          <c:tx>
            <c:strRef>
              <c:f>'Post 2010'!$G$3</c:f>
              <c:strCache>
                <c:ptCount val="1"/>
                <c:pt idx="0">
                  <c:v>Conforming Non-Jumbo</c:v>
                </c:pt>
              </c:strCache>
            </c:strRef>
          </c:tx>
          <c:cat>
            <c:numRef>
              <c:f>'Post 2010'!$C$26:$C$169</c:f>
              <c:numCache>
                <c:formatCode>m/d/yyyy</c:formatCode>
                <c:ptCount val="144"/>
                <c:pt idx="0">
                  <c:v>44985</c:v>
                </c:pt>
                <c:pt idx="1">
                  <c:v>44957</c:v>
                </c:pt>
                <c:pt idx="2">
                  <c:v>44926</c:v>
                </c:pt>
                <c:pt idx="3">
                  <c:v>44895</c:v>
                </c:pt>
                <c:pt idx="4">
                  <c:v>44865</c:v>
                </c:pt>
                <c:pt idx="5">
                  <c:v>44834</c:v>
                </c:pt>
                <c:pt idx="6">
                  <c:v>44804</c:v>
                </c:pt>
                <c:pt idx="7">
                  <c:v>44773</c:v>
                </c:pt>
                <c:pt idx="8">
                  <c:v>44742</c:v>
                </c:pt>
                <c:pt idx="9">
                  <c:v>44712</c:v>
                </c:pt>
                <c:pt idx="10">
                  <c:v>44681</c:v>
                </c:pt>
                <c:pt idx="11">
                  <c:v>44651</c:v>
                </c:pt>
                <c:pt idx="12">
                  <c:v>44620</c:v>
                </c:pt>
                <c:pt idx="13">
                  <c:v>44592</c:v>
                </c:pt>
                <c:pt idx="14">
                  <c:v>44561</c:v>
                </c:pt>
                <c:pt idx="15">
                  <c:v>44530</c:v>
                </c:pt>
                <c:pt idx="16">
                  <c:v>44500</c:v>
                </c:pt>
                <c:pt idx="17">
                  <c:v>44469</c:v>
                </c:pt>
                <c:pt idx="18">
                  <c:v>44439</c:v>
                </c:pt>
                <c:pt idx="19">
                  <c:v>44408</c:v>
                </c:pt>
                <c:pt idx="20">
                  <c:v>44377</c:v>
                </c:pt>
                <c:pt idx="21">
                  <c:v>44347</c:v>
                </c:pt>
                <c:pt idx="22">
                  <c:v>44316</c:v>
                </c:pt>
                <c:pt idx="23">
                  <c:v>44286</c:v>
                </c:pt>
                <c:pt idx="24">
                  <c:v>44255</c:v>
                </c:pt>
                <c:pt idx="25">
                  <c:v>44227</c:v>
                </c:pt>
                <c:pt idx="26">
                  <c:v>44196</c:v>
                </c:pt>
                <c:pt idx="27">
                  <c:v>44165</c:v>
                </c:pt>
                <c:pt idx="28">
                  <c:v>44135</c:v>
                </c:pt>
                <c:pt idx="29">
                  <c:v>44104</c:v>
                </c:pt>
                <c:pt idx="30">
                  <c:v>44074</c:v>
                </c:pt>
                <c:pt idx="31">
                  <c:v>44042</c:v>
                </c:pt>
                <c:pt idx="32">
                  <c:v>44012</c:v>
                </c:pt>
                <c:pt idx="33">
                  <c:v>43982</c:v>
                </c:pt>
                <c:pt idx="34">
                  <c:v>43951</c:v>
                </c:pt>
                <c:pt idx="35">
                  <c:v>43921</c:v>
                </c:pt>
                <c:pt idx="36">
                  <c:v>43890</c:v>
                </c:pt>
                <c:pt idx="37">
                  <c:v>43861</c:v>
                </c:pt>
                <c:pt idx="38">
                  <c:v>43830</c:v>
                </c:pt>
                <c:pt idx="39">
                  <c:v>43799</c:v>
                </c:pt>
                <c:pt idx="40">
                  <c:v>43769</c:v>
                </c:pt>
                <c:pt idx="41">
                  <c:v>43738</c:v>
                </c:pt>
                <c:pt idx="42">
                  <c:v>43708</c:v>
                </c:pt>
                <c:pt idx="43">
                  <c:v>43677</c:v>
                </c:pt>
                <c:pt idx="44">
                  <c:v>43646</c:v>
                </c:pt>
                <c:pt idx="45">
                  <c:v>43616</c:v>
                </c:pt>
                <c:pt idx="46">
                  <c:v>43585</c:v>
                </c:pt>
                <c:pt idx="47">
                  <c:v>43555</c:v>
                </c:pt>
                <c:pt idx="48">
                  <c:v>43524</c:v>
                </c:pt>
                <c:pt idx="49">
                  <c:v>43496</c:v>
                </c:pt>
                <c:pt idx="50">
                  <c:v>43465</c:v>
                </c:pt>
                <c:pt idx="51">
                  <c:v>43434</c:v>
                </c:pt>
                <c:pt idx="52">
                  <c:v>43404</c:v>
                </c:pt>
                <c:pt idx="53">
                  <c:v>43373</c:v>
                </c:pt>
                <c:pt idx="54">
                  <c:v>43343</c:v>
                </c:pt>
                <c:pt idx="55">
                  <c:v>43312</c:v>
                </c:pt>
                <c:pt idx="56">
                  <c:v>43281</c:v>
                </c:pt>
                <c:pt idx="57">
                  <c:v>43251</c:v>
                </c:pt>
                <c:pt idx="58">
                  <c:v>43220</c:v>
                </c:pt>
                <c:pt idx="59">
                  <c:v>43190</c:v>
                </c:pt>
                <c:pt idx="60">
                  <c:v>43159</c:v>
                </c:pt>
                <c:pt idx="61">
                  <c:v>43131</c:v>
                </c:pt>
                <c:pt idx="62">
                  <c:v>43100</c:v>
                </c:pt>
                <c:pt idx="63">
                  <c:v>43069</c:v>
                </c:pt>
                <c:pt idx="64">
                  <c:v>43039</c:v>
                </c:pt>
                <c:pt idx="65">
                  <c:v>43008</c:v>
                </c:pt>
                <c:pt idx="66">
                  <c:v>42978</c:v>
                </c:pt>
                <c:pt idx="67">
                  <c:v>42947</c:v>
                </c:pt>
                <c:pt idx="68">
                  <c:v>42916</c:v>
                </c:pt>
                <c:pt idx="69">
                  <c:v>42886</c:v>
                </c:pt>
                <c:pt idx="70">
                  <c:v>42855</c:v>
                </c:pt>
                <c:pt idx="71">
                  <c:v>42825</c:v>
                </c:pt>
                <c:pt idx="72">
                  <c:v>42794</c:v>
                </c:pt>
                <c:pt idx="73">
                  <c:v>42766</c:v>
                </c:pt>
                <c:pt idx="74">
                  <c:v>42735</c:v>
                </c:pt>
                <c:pt idx="75">
                  <c:v>42704</c:v>
                </c:pt>
                <c:pt idx="76">
                  <c:v>42674</c:v>
                </c:pt>
                <c:pt idx="77">
                  <c:v>42643</c:v>
                </c:pt>
                <c:pt idx="78">
                  <c:v>42613</c:v>
                </c:pt>
                <c:pt idx="79">
                  <c:v>42582</c:v>
                </c:pt>
                <c:pt idx="80">
                  <c:v>42551</c:v>
                </c:pt>
                <c:pt idx="81">
                  <c:v>42521</c:v>
                </c:pt>
                <c:pt idx="82">
                  <c:v>42490</c:v>
                </c:pt>
                <c:pt idx="83">
                  <c:v>42460</c:v>
                </c:pt>
                <c:pt idx="84">
                  <c:v>42429</c:v>
                </c:pt>
                <c:pt idx="85">
                  <c:v>42400</c:v>
                </c:pt>
                <c:pt idx="86">
                  <c:v>42369</c:v>
                </c:pt>
                <c:pt idx="87">
                  <c:v>42338</c:v>
                </c:pt>
                <c:pt idx="88">
                  <c:v>42308</c:v>
                </c:pt>
                <c:pt idx="89">
                  <c:v>42277</c:v>
                </c:pt>
                <c:pt idx="90">
                  <c:v>42247</c:v>
                </c:pt>
                <c:pt idx="91">
                  <c:v>42216</c:v>
                </c:pt>
                <c:pt idx="92">
                  <c:v>42185</c:v>
                </c:pt>
                <c:pt idx="93">
                  <c:v>42155</c:v>
                </c:pt>
                <c:pt idx="94">
                  <c:v>42124</c:v>
                </c:pt>
                <c:pt idx="95">
                  <c:v>42094</c:v>
                </c:pt>
                <c:pt idx="96">
                  <c:v>42063</c:v>
                </c:pt>
                <c:pt idx="97">
                  <c:v>42035</c:v>
                </c:pt>
                <c:pt idx="98">
                  <c:v>42004</c:v>
                </c:pt>
                <c:pt idx="99">
                  <c:v>41973</c:v>
                </c:pt>
                <c:pt idx="100">
                  <c:v>41943</c:v>
                </c:pt>
                <c:pt idx="101">
                  <c:v>41912</c:v>
                </c:pt>
                <c:pt idx="102">
                  <c:v>41882</c:v>
                </c:pt>
                <c:pt idx="103">
                  <c:v>41851</c:v>
                </c:pt>
                <c:pt idx="104">
                  <c:v>41820</c:v>
                </c:pt>
                <c:pt idx="105">
                  <c:v>41790</c:v>
                </c:pt>
                <c:pt idx="106">
                  <c:v>41759</c:v>
                </c:pt>
                <c:pt idx="107">
                  <c:v>41729</c:v>
                </c:pt>
                <c:pt idx="108">
                  <c:v>41698</c:v>
                </c:pt>
                <c:pt idx="109">
                  <c:v>41670</c:v>
                </c:pt>
                <c:pt idx="110">
                  <c:v>41639</c:v>
                </c:pt>
                <c:pt idx="111">
                  <c:v>41608</c:v>
                </c:pt>
                <c:pt idx="112">
                  <c:v>41578</c:v>
                </c:pt>
                <c:pt idx="113">
                  <c:v>41547</c:v>
                </c:pt>
                <c:pt idx="114">
                  <c:v>41517</c:v>
                </c:pt>
                <c:pt idx="115">
                  <c:v>41486</c:v>
                </c:pt>
                <c:pt idx="116">
                  <c:v>41455</c:v>
                </c:pt>
                <c:pt idx="117">
                  <c:v>41425</c:v>
                </c:pt>
                <c:pt idx="118">
                  <c:v>41394</c:v>
                </c:pt>
                <c:pt idx="119">
                  <c:v>41364</c:v>
                </c:pt>
                <c:pt idx="120">
                  <c:v>41333</c:v>
                </c:pt>
                <c:pt idx="121">
                  <c:v>41305</c:v>
                </c:pt>
                <c:pt idx="122">
                  <c:v>41274</c:v>
                </c:pt>
                <c:pt idx="123">
                  <c:v>41243</c:v>
                </c:pt>
                <c:pt idx="124">
                  <c:v>41213</c:v>
                </c:pt>
                <c:pt idx="125">
                  <c:v>41182</c:v>
                </c:pt>
                <c:pt idx="126">
                  <c:v>41152</c:v>
                </c:pt>
                <c:pt idx="127">
                  <c:v>41121</c:v>
                </c:pt>
                <c:pt idx="128">
                  <c:v>41090</c:v>
                </c:pt>
                <c:pt idx="129">
                  <c:v>41060</c:v>
                </c:pt>
                <c:pt idx="130">
                  <c:v>41029</c:v>
                </c:pt>
                <c:pt idx="131">
                  <c:v>40999</c:v>
                </c:pt>
                <c:pt idx="132">
                  <c:v>40968</c:v>
                </c:pt>
                <c:pt idx="133">
                  <c:v>40939</c:v>
                </c:pt>
                <c:pt idx="134">
                  <c:v>40908</c:v>
                </c:pt>
                <c:pt idx="135">
                  <c:v>40877</c:v>
                </c:pt>
                <c:pt idx="136">
                  <c:v>40847</c:v>
                </c:pt>
                <c:pt idx="137">
                  <c:v>40816</c:v>
                </c:pt>
                <c:pt idx="138">
                  <c:v>40786</c:v>
                </c:pt>
                <c:pt idx="139">
                  <c:v>40755</c:v>
                </c:pt>
                <c:pt idx="140">
                  <c:v>40724</c:v>
                </c:pt>
                <c:pt idx="141">
                  <c:v>40694</c:v>
                </c:pt>
                <c:pt idx="142">
                  <c:v>40663</c:v>
                </c:pt>
                <c:pt idx="143">
                  <c:v>40633</c:v>
                </c:pt>
              </c:numCache>
            </c:numRef>
          </c:cat>
          <c:val>
            <c:numRef>
              <c:f>'Post 2010'!$G$26:$G$169</c:f>
              <c:numCache>
                <c:formatCode>#,##0.0</c:formatCode>
                <c:ptCount val="144"/>
                <c:pt idx="0">
                  <c:v>46.4</c:v>
                </c:pt>
                <c:pt idx="1">
                  <c:v>48.53</c:v>
                </c:pt>
                <c:pt idx="2">
                  <c:v>48.5</c:v>
                </c:pt>
                <c:pt idx="3">
                  <c:v>48.5</c:v>
                </c:pt>
                <c:pt idx="4">
                  <c:v>48</c:v>
                </c:pt>
                <c:pt idx="5">
                  <c:v>48</c:v>
                </c:pt>
                <c:pt idx="6">
                  <c:v>49.8</c:v>
                </c:pt>
                <c:pt idx="7">
                  <c:v>50.4</c:v>
                </c:pt>
                <c:pt idx="8">
                  <c:v>52.1</c:v>
                </c:pt>
                <c:pt idx="9">
                  <c:v>51.8</c:v>
                </c:pt>
                <c:pt idx="10">
                  <c:v>51.3</c:v>
                </c:pt>
                <c:pt idx="11">
                  <c:v>50.7</c:v>
                </c:pt>
                <c:pt idx="12">
                  <c:v>51.7</c:v>
                </c:pt>
                <c:pt idx="13">
                  <c:v>50.6</c:v>
                </c:pt>
                <c:pt idx="14">
                  <c:v>52.8</c:v>
                </c:pt>
                <c:pt idx="15">
                  <c:v>52.2</c:v>
                </c:pt>
                <c:pt idx="16">
                  <c:v>52.1</c:v>
                </c:pt>
                <c:pt idx="17">
                  <c:v>55.4</c:v>
                </c:pt>
                <c:pt idx="18">
                  <c:v>54</c:v>
                </c:pt>
                <c:pt idx="19">
                  <c:v>51.4</c:v>
                </c:pt>
                <c:pt idx="20">
                  <c:v>53.1</c:v>
                </c:pt>
                <c:pt idx="21">
                  <c:v>69.400000000000006</c:v>
                </c:pt>
                <c:pt idx="22">
                  <c:v>68.34</c:v>
                </c:pt>
                <c:pt idx="23">
                  <c:v>66.599999999999994</c:v>
                </c:pt>
                <c:pt idx="24">
                  <c:v>66.5</c:v>
                </c:pt>
                <c:pt idx="25">
                  <c:v>67</c:v>
                </c:pt>
                <c:pt idx="26">
                  <c:v>62.2</c:v>
                </c:pt>
                <c:pt idx="27">
                  <c:v>67</c:v>
                </c:pt>
                <c:pt idx="28">
                  <c:v>66.400000000000006</c:v>
                </c:pt>
                <c:pt idx="29">
                  <c:v>63.8</c:v>
                </c:pt>
                <c:pt idx="30">
                  <c:v>70.5</c:v>
                </c:pt>
                <c:pt idx="31">
                  <c:v>77.099999999999994</c:v>
                </c:pt>
                <c:pt idx="32">
                  <c:v>76.2</c:v>
                </c:pt>
                <c:pt idx="33">
                  <c:v>76.98</c:v>
                </c:pt>
                <c:pt idx="34">
                  <c:v>82.7</c:v>
                </c:pt>
                <c:pt idx="35">
                  <c:v>89</c:v>
                </c:pt>
                <c:pt idx="36">
                  <c:v>91.5</c:v>
                </c:pt>
                <c:pt idx="37">
                  <c:v>93</c:v>
                </c:pt>
                <c:pt idx="38">
                  <c:v>93.8</c:v>
                </c:pt>
                <c:pt idx="39">
                  <c:v>95.3</c:v>
                </c:pt>
                <c:pt idx="40">
                  <c:v>95.1</c:v>
                </c:pt>
                <c:pt idx="41">
                  <c:v>93.9</c:v>
                </c:pt>
                <c:pt idx="42">
                  <c:v>94.9</c:v>
                </c:pt>
                <c:pt idx="43">
                  <c:v>99.2</c:v>
                </c:pt>
                <c:pt idx="44">
                  <c:v>100</c:v>
                </c:pt>
                <c:pt idx="45">
                  <c:v>100.1</c:v>
                </c:pt>
                <c:pt idx="46">
                  <c:v>99.2</c:v>
                </c:pt>
                <c:pt idx="47">
                  <c:v>98</c:v>
                </c:pt>
                <c:pt idx="48">
                  <c:v>96.6</c:v>
                </c:pt>
                <c:pt idx="49">
                  <c:v>96.8</c:v>
                </c:pt>
                <c:pt idx="50">
                  <c:v>90.2</c:v>
                </c:pt>
                <c:pt idx="51">
                  <c:v>104.9</c:v>
                </c:pt>
                <c:pt idx="52">
                  <c:v>100.83</c:v>
                </c:pt>
                <c:pt idx="53">
                  <c:v>96.4</c:v>
                </c:pt>
                <c:pt idx="54">
                  <c:v>97.1</c:v>
                </c:pt>
                <c:pt idx="55">
                  <c:v>96.3</c:v>
                </c:pt>
                <c:pt idx="56">
                  <c:v>94.4</c:v>
                </c:pt>
                <c:pt idx="57">
                  <c:v>93.5</c:v>
                </c:pt>
                <c:pt idx="58">
                  <c:v>91.8</c:v>
                </c:pt>
                <c:pt idx="59">
                  <c:v>92.6</c:v>
                </c:pt>
                <c:pt idx="60">
                  <c:v>93.3</c:v>
                </c:pt>
                <c:pt idx="61">
                  <c:v>95.3</c:v>
                </c:pt>
                <c:pt idx="62">
                  <c:v>94.3</c:v>
                </c:pt>
                <c:pt idx="63">
                  <c:v>94.4</c:v>
                </c:pt>
                <c:pt idx="64">
                  <c:v>92.74</c:v>
                </c:pt>
                <c:pt idx="65">
                  <c:v>92.5</c:v>
                </c:pt>
                <c:pt idx="66">
                  <c:v>91.12</c:v>
                </c:pt>
                <c:pt idx="67">
                  <c:v>89.71</c:v>
                </c:pt>
                <c:pt idx="68">
                  <c:v>89.44</c:v>
                </c:pt>
                <c:pt idx="69">
                  <c:v>88.64</c:v>
                </c:pt>
                <c:pt idx="70">
                  <c:v>88.94</c:v>
                </c:pt>
                <c:pt idx="71">
                  <c:v>89.71</c:v>
                </c:pt>
                <c:pt idx="72">
                  <c:v>92.07</c:v>
                </c:pt>
                <c:pt idx="73">
                  <c:v>92.03</c:v>
                </c:pt>
                <c:pt idx="74">
                  <c:v>92.09</c:v>
                </c:pt>
                <c:pt idx="75">
                  <c:v>92.05</c:v>
                </c:pt>
                <c:pt idx="76">
                  <c:v>90.08</c:v>
                </c:pt>
                <c:pt idx="77">
                  <c:v>88.07</c:v>
                </c:pt>
                <c:pt idx="78">
                  <c:v>87.49</c:v>
                </c:pt>
                <c:pt idx="79">
                  <c:v>88.29</c:v>
                </c:pt>
                <c:pt idx="80">
                  <c:v>88.23</c:v>
                </c:pt>
                <c:pt idx="81">
                  <c:v>90.48</c:v>
                </c:pt>
                <c:pt idx="82">
                  <c:v>91.59</c:v>
                </c:pt>
                <c:pt idx="83">
                  <c:v>92.08</c:v>
                </c:pt>
                <c:pt idx="84">
                  <c:v>91.97</c:v>
                </c:pt>
                <c:pt idx="85">
                  <c:v>92.25</c:v>
                </c:pt>
                <c:pt idx="86">
                  <c:v>93.23</c:v>
                </c:pt>
                <c:pt idx="87">
                  <c:v>93.15</c:v>
                </c:pt>
                <c:pt idx="88">
                  <c:v>93.12</c:v>
                </c:pt>
                <c:pt idx="89">
                  <c:v>94.05</c:v>
                </c:pt>
                <c:pt idx="90">
                  <c:v>93.62</c:v>
                </c:pt>
                <c:pt idx="91">
                  <c:v>90.84</c:v>
                </c:pt>
                <c:pt idx="92">
                  <c:v>90.31</c:v>
                </c:pt>
                <c:pt idx="93">
                  <c:v>89.73</c:v>
                </c:pt>
                <c:pt idx="94">
                  <c:v>87.35</c:v>
                </c:pt>
                <c:pt idx="95">
                  <c:v>85.8</c:v>
                </c:pt>
                <c:pt idx="96">
                  <c:v>83.4</c:v>
                </c:pt>
                <c:pt idx="97">
                  <c:v>82.43</c:v>
                </c:pt>
                <c:pt idx="98">
                  <c:v>81.17</c:v>
                </c:pt>
                <c:pt idx="99">
                  <c:v>78.88</c:v>
                </c:pt>
                <c:pt idx="100">
                  <c:v>80.16</c:v>
                </c:pt>
                <c:pt idx="101">
                  <c:v>81.69</c:v>
                </c:pt>
                <c:pt idx="102">
                  <c:v>81.069999999999993</c:v>
                </c:pt>
                <c:pt idx="103">
                  <c:v>81.010000000000005</c:v>
                </c:pt>
                <c:pt idx="104">
                  <c:v>78.89</c:v>
                </c:pt>
                <c:pt idx="105">
                  <c:v>77.94</c:v>
                </c:pt>
                <c:pt idx="106">
                  <c:v>77.209999999999994</c:v>
                </c:pt>
                <c:pt idx="107">
                  <c:v>75.290000000000006</c:v>
                </c:pt>
                <c:pt idx="108">
                  <c:v>75.459999999999994</c:v>
                </c:pt>
                <c:pt idx="109">
                  <c:v>74.38</c:v>
                </c:pt>
                <c:pt idx="110">
                  <c:v>74.95</c:v>
                </c:pt>
                <c:pt idx="111">
                  <c:v>77.22</c:v>
                </c:pt>
                <c:pt idx="112">
                  <c:v>97.55</c:v>
                </c:pt>
                <c:pt idx="113">
                  <c:v>93.99</c:v>
                </c:pt>
                <c:pt idx="114">
                  <c:v>90.74</c:v>
                </c:pt>
                <c:pt idx="115">
                  <c:v>91.43</c:v>
                </c:pt>
                <c:pt idx="116">
                  <c:v>90.74</c:v>
                </c:pt>
                <c:pt idx="117">
                  <c:v>87.58</c:v>
                </c:pt>
                <c:pt idx="118">
                  <c:v>86.67</c:v>
                </c:pt>
                <c:pt idx="119">
                  <c:v>84.48</c:v>
                </c:pt>
                <c:pt idx="120">
                  <c:v>86.28</c:v>
                </c:pt>
                <c:pt idx="121">
                  <c:v>83.49</c:v>
                </c:pt>
                <c:pt idx="122">
                  <c:v>83.28</c:v>
                </c:pt>
                <c:pt idx="123">
                  <c:v>84.31</c:v>
                </c:pt>
                <c:pt idx="124">
                  <c:v>83.5</c:v>
                </c:pt>
                <c:pt idx="125">
                  <c:v>103.15</c:v>
                </c:pt>
                <c:pt idx="126">
                  <c:v>103.11</c:v>
                </c:pt>
                <c:pt idx="127">
                  <c:v>100.4</c:v>
                </c:pt>
                <c:pt idx="128">
                  <c:v>103.5</c:v>
                </c:pt>
                <c:pt idx="129">
                  <c:v>103.16</c:v>
                </c:pt>
                <c:pt idx="130">
                  <c:v>101.19</c:v>
                </c:pt>
                <c:pt idx="131">
                  <c:v>100</c:v>
                </c:pt>
                <c:pt idx="132">
                  <c:v>97.75</c:v>
                </c:pt>
                <c:pt idx="133">
                  <c:v>102.71</c:v>
                </c:pt>
                <c:pt idx="134">
                  <c:v>100.12</c:v>
                </c:pt>
                <c:pt idx="135">
                  <c:v>99.99</c:v>
                </c:pt>
                <c:pt idx="136">
                  <c:v>100.84</c:v>
                </c:pt>
                <c:pt idx="137">
                  <c:v>101.3</c:v>
                </c:pt>
                <c:pt idx="138">
                  <c:v>101.1</c:v>
                </c:pt>
                <c:pt idx="139">
                  <c:v>99.4</c:v>
                </c:pt>
                <c:pt idx="140">
                  <c:v>95.6</c:v>
                </c:pt>
                <c:pt idx="141">
                  <c:v>95.1</c:v>
                </c:pt>
                <c:pt idx="142">
                  <c:v>99.2</c:v>
                </c:pt>
                <c:pt idx="143">
                  <c:v>99.9</c:v>
                </c:pt>
              </c:numCache>
            </c:numRef>
          </c:val>
          <c:smooth val="0"/>
          <c:extLst>
            <c:ext xmlns:c16="http://schemas.microsoft.com/office/drawing/2014/chart" uri="{C3380CC4-5D6E-409C-BE32-E72D297353CC}">
              <c16:uniqueId val="{00000000-D3E6-46E6-A7B7-51D66E6CBBD3}"/>
            </c:ext>
          </c:extLst>
        </c:ser>
        <c:dLbls>
          <c:showLegendKey val="0"/>
          <c:showVal val="0"/>
          <c:showCatName val="0"/>
          <c:showSerName val="0"/>
          <c:showPercent val="0"/>
          <c:showBubbleSize val="0"/>
        </c:dLbls>
        <c:marker val="1"/>
        <c:smooth val="0"/>
        <c:axId val="466867496"/>
        <c:axId val="466867888"/>
      </c:lineChart>
      <c:dateAx>
        <c:axId val="466867496"/>
        <c:scaling>
          <c:orientation val="minMax"/>
        </c:scaling>
        <c:delete val="0"/>
        <c:axPos val="b"/>
        <c:title>
          <c:tx>
            <c:rich>
              <a:bodyPr/>
              <a:lstStyle/>
              <a:p>
                <a:pPr>
                  <a:defRPr/>
                </a:pPr>
                <a:r>
                  <a:rPr lang="en-US"/>
                  <a:t>Source: </a:t>
                </a:r>
                <a:r>
                  <a:rPr lang="en-US" b="0"/>
                  <a:t>Mortgage Bankers Association; Powered by AllRegs Market Clarity</a:t>
                </a:r>
              </a:p>
            </c:rich>
          </c:tx>
          <c:layout>
            <c:manualLayout>
              <c:xMode val="edge"/>
              <c:yMode val="edge"/>
              <c:x val="8.6043882380014338E-4"/>
              <c:y val="0.96424446944131981"/>
            </c:manualLayout>
          </c:layout>
          <c:overlay val="0"/>
        </c:title>
        <c:numFmt formatCode="m/d/yyyy" sourceLinked="0"/>
        <c:majorTickMark val="out"/>
        <c:minorTickMark val="none"/>
        <c:tickLblPos val="nextTo"/>
        <c:txPr>
          <a:bodyPr rot="-2700000" vert="horz"/>
          <a:lstStyle/>
          <a:p>
            <a:pPr>
              <a:defRPr/>
            </a:pPr>
            <a:endParaRPr lang="en-US"/>
          </a:p>
        </c:txPr>
        <c:crossAx val="466867888"/>
        <c:crosses val="autoZero"/>
        <c:auto val="1"/>
        <c:lblOffset val="100"/>
        <c:baseTimeUnit val="months"/>
      </c:dateAx>
      <c:valAx>
        <c:axId val="466867888"/>
        <c:scaling>
          <c:orientation val="minMax"/>
          <c:min val="95"/>
        </c:scaling>
        <c:delete val="0"/>
        <c:axPos val="l"/>
        <c:numFmt formatCode="0" sourceLinked="0"/>
        <c:majorTickMark val="out"/>
        <c:minorTickMark val="none"/>
        <c:tickLblPos val="nextTo"/>
        <c:txPr>
          <a:bodyPr rot="0" vert="horz"/>
          <a:lstStyle/>
          <a:p>
            <a:pPr>
              <a:defRPr/>
            </a:pPr>
            <a:endParaRPr lang="en-US"/>
          </a:p>
        </c:txPr>
        <c:crossAx val="466867496"/>
        <c:crosses val="autoZero"/>
        <c:crossBetween val="between"/>
      </c:valAx>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a:pPr>
            <a:r>
              <a:rPr lang="en-US" u="sng"/>
              <a:t>Jumbo</a:t>
            </a:r>
            <a:r>
              <a:rPr lang="en-US"/>
              <a:t>: Mortgage Credit Availability Index, Index Level by Month</a:t>
            </a:r>
          </a:p>
          <a:p>
            <a:pPr>
              <a:defRPr/>
            </a:pPr>
            <a:r>
              <a:rPr lang="en-US" sz="1600" b="0"/>
              <a:t>(NSA, 3/2012=222)</a:t>
            </a:r>
          </a:p>
        </c:rich>
      </c:tx>
      <c:overlay val="0"/>
    </c:title>
    <c:autoTitleDeleted val="0"/>
    <c:plotArea>
      <c:layout/>
      <c:lineChart>
        <c:grouping val="standard"/>
        <c:varyColors val="0"/>
        <c:ser>
          <c:idx val="0"/>
          <c:order val="0"/>
          <c:tx>
            <c:strRef>
              <c:f>'Post 2010'!$H$3</c:f>
              <c:strCache>
                <c:ptCount val="1"/>
                <c:pt idx="0">
                  <c:v>Jumbo</c:v>
                </c:pt>
              </c:strCache>
            </c:strRef>
          </c:tx>
          <c:cat>
            <c:numRef>
              <c:f>'Post 2010'!$C$26:$C$169</c:f>
              <c:numCache>
                <c:formatCode>m/d/yyyy</c:formatCode>
                <c:ptCount val="144"/>
                <c:pt idx="0">
                  <c:v>44985</c:v>
                </c:pt>
                <c:pt idx="1">
                  <c:v>44957</c:v>
                </c:pt>
                <c:pt idx="2">
                  <c:v>44926</c:v>
                </c:pt>
                <c:pt idx="3">
                  <c:v>44895</c:v>
                </c:pt>
                <c:pt idx="4">
                  <c:v>44865</c:v>
                </c:pt>
                <c:pt idx="5">
                  <c:v>44834</c:v>
                </c:pt>
                <c:pt idx="6">
                  <c:v>44804</c:v>
                </c:pt>
                <c:pt idx="7">
                  <c:v>44773</c:v>
                </c:pt>
                <c:pt idx="8">
                  <c:v>44742</c:v>
                </c:pt>
                <c:pt idx="9">
                  <c:v>44712</c:v>
                </c:pt>
                <c:pt idx="10">
                  <c:v>44681</c:v>
                </c:pt>
                <c:pt idx="11">
                  <c:v>44651</c:v>
                </c:pt>
                <c:pt idx="12">
                  <c:v>44620</c:v>
                </c:pt>
                <c:pt idx="13">
                  <c:v>44592</c:v>
                </c:pt>
                <c:pt idx="14">
                  <c:v>44561</c:v>
                </c:pt>
                <c:pt idx="15">
                  <c:v>44530</c:v>
                </c:pt>
                <c:pt idx="16">
                  <c:v>44500</c:v>
                </c:pt>
                <c:pt idx="17">
                  <c:v>44469</c:v>
                </c:pt>
                <c:pt idx="18">
                  <c:v>44439</c:v>
                </c:pt>
                <c:pt idx="19">
                  <c:v>44408</c:v>
                </c:pt>
                <c:pt idx="20">
                  <c:v>44377</c:v>
                </c:pt>
                <c:pt idx="21">
                  <c:v>44347</c:v>
                </c:pt>
                <c:pt idx="22">
                  <c:v>44316</c:v>
                </c:pt>
                <c:pt idx="23">
                  <c:v>44286</c:v>
                </c:pt>
                <c:pt idx="24">
                  <c:v>44255</c:v>
                </c:pt>
                <c:pt idx="25">
                  <c:v>44227</c:v>
                </c:pt>
                <c:pt idx="26">
                  <c:v>44196</c:v>
                </c:pt>
                <c:pt idx="27">
                  <c:v>44165</c:v>
                </c:pt>
                <c:pt idx="28">
                  <c:v>44135</c:v>
                </c:pt>
                <c:pt idx="29">
                  <c:v>44104</c:v>
                </c:pt>
                <c:pt idx="30">
                  <c:v>44074</c:v>
                </c:pt>
                <c:pt idx="31">
                  <c:v>44042</c:v>
                </c:pt>
                <c:pt idx="32">
                  <c:v>44012</c:v>
                </c:pt>
                <c:pt idx="33">
                  <c:v>43982</c:v>
                </c:pt>
                <c:pt idx="34">
                  <c:v>43951</c:v>
                </c:pt>
                <c:pt idx="35">
                  <c:v>43921</c:v>
                </c:pt>
                <c:pt idx="36">
                  <c:v>43890</c:v>
                </c:pt>
                <c:pt idx="37">
                  <c:v>43861</c:v>
                </c:pt>
                <c:pt idx="38">
                  <c:v>43830</c:v>
                </c:pt>
                <c:pt idx="39">
                  <c:v>43799</c:v>
                </c:pt>
                <c:pt idx="40">
                  <c:v>43769</c:v>
                </c:pt>
                <c:pt idx="41">
                  <c:v>43738</c:v>
                </c:pt>
                <c:pt idx="42">
                  <c:v>43708</c:v>
                </c:pt>
                <c:pt idx="43">
                  <c:v>43677</c:v>
                </c:pt>
                <c:pt idx="44">
                  <c:v>43646</c:v>
                </c:pt>
                <c:pt idx="45">
                  <c:v>43616</c:v>
                </c:pt>
                <c:pt idx="46">
                  <c:v>43585</c:v>
                </c:pt>
                <c:pt idx="47">
                  <c:v>43555</c:v>
                </c:pt>
                <c:pt idx="48">
                  <c:v>43524</c:v>
                </c:pt>
                <c:pt idx="49">
                  <c:v>43496</c:v>
                </c:pt>
                <c:pt idx="50">
                  <c:v>43465</c:v>
                </c:pt>
                <c:pt idx="51">
                  <c:v>43434</c:v>
                </c:pt>
                <c:pt idx="52">
                  <c:v>43404</c:v>
                </c:pt>
                <c:pt idx="53">
                  <c:v>43373</c:v>
                </c:pt>
                <c:pt idx="54">
                  <c:v>43343</c:v>
                </c:pt>
                <c:pt idx="55">
                  <c:v>43312</c:v>
                </c:pt>
                <c:pt idx="56">
                  <c:v>43281</c:v>
                </c:pt>
                <c:pt idx="57">
                  <c:v>43251</c:v>
                </c:pt>
                <c:pt idx="58">
                  <c:v>43220</c:v>
                </c:pt>
                <c:pt idx="59">
                  <c:v>43190</c:v>
                </c:pt>
                <c:pt idx="60">
                  <c:v>43159</c:v>
                </c:pt>
                <c:pt idx="61">
                  <c:v>43131</c:v>
                </c:pt>
                <c:pt idx="62">
                  <c:v>43100</c:v>
                </c:pt>
                <c:pt idx="63">
                  <c:v>43069</c:v>
                </c:pt>
                <c:pt idx="64">
                  <c:v>43039</c:v>
                </c:pt>
                <c:pt idx="65">
                  <c:v>43008</c:v>
                </c:pt>
                <c:pt idx="66">
                  <c:v>42978</c:v>
                </c:pt>
                <c:pt idx="67">
                  <c:v>42947</c:v>
                </c:pt>
                <c:pt idx="68">
                  <c:v>42916</c:v>
                </c:pt>
                <c:pt idx="69">
                  <c:v>42886</c:v>
                </c:pt>
                <c:pt idx="70">
                  <c:v>42855</c:v>
                </c:pt>
                <c:pt idx="71">
                  <c:v>42825</c:v>
                </c:pt>
                <c:pt idx="72">
                  <c:v>42794</c:v>
                </c:pt>
                <c:pt idx="73">
                  <c:v>42766</c:v>
                </c:pt>
                <c:pt idx="74">
                  <c:v>42735</c:v>
                </c:pt>
                <c:pt idx="75">
                  <c:v>42704</c:v>
                </c:pt>
                <c:pt idx="76">
                  <c:v>42674</c:v>
                </c:pt>
                <c:pt idx="77">
                  <c:v>42643</c:v>
                </c:pt>
                <c:pt idx="78">
                  <c:v>42613</c:v>
                </c:pt>
                <c:pt idx="79">
                  <c:v>42582</c:v>
                </c:pt>
                <c:pt idx="80">
                  <c:v>42551</c:v>
                </c:pt>
                <c:pt idx="81">
                  <c:v>42521</c:v>
                </c:pt>
                <c:pt idx="82">
                  <c:v>42490</c:v>
                </c:pt>
                <c:pt idx="83">
                  <c:v>42460</c:v>
                </c:pt>
                <c:pt idx="84">
                  <c:v>42429</c:v>
                </c:pt>
                <c:pt idx="85">
                  <c:v>42400</c:v>
                </c:pt>
                <c:pt idx="86">
                  <c:v>42369</c:v>
                </c:pt>
                <c:pt idx="87">
                  <c:v>42338</c:v>
                </c:pt>
                <c:pt idx="88">
                  <c:v>42308</c:v>
                </c:pt>
                <c:pt idx="89">
                  <c:v>42277</c:v>
                </c:pt>
                <c:pt idx="90">
                  <c:v>42247</c:v>
                </c:pt>
                <c:pt idx="91">
                  <c:v>42216</c:v>
                </c:pt>
                <c:pt idx="92">
                  <c:v>42185</c:v>
                </c:pt>
                <c:pt idx="93">
                  <c:v>42155</c:v>
                </c:pt>
                <c:pt idx="94">
                  <c:v>42124</c:v>
                </c:pt>
                <c:pt idx="95">
                  <c:v>42094</c:v>
                </c:pt>
                <c:pt idx="96">
                  <c:v>42063</c:v>
                </c:pt>
                <c:pt idx="97">
                  <c:v>42035</c:v>
                </c:pt>
                <c:pt idx="98">
                  <c:v>42004</c:v>
                </c:pt>
                <c:pt idx="99">
                  <c:v>41973</c:v>
                </c:pt>
                <c:pt idx="100">
                  <c:v>41943</c:v>
                </c:pt>
                <c:pt idx="101">
                  <c:v>41912</c:v>
                </c:pt>
                <c:pt idx="102">
                  <c:v>41882</c:v>
                </c:pt>
                <c:pt idx="103">
                  <c:v>41851</c:v>
                </c:pt>
                <c:pt idx="104">
                  <c:v>41820</c:v>
                </c:pt>
                <c:pt idx="105">
                  <c:v>41790</c:v>
                </c:pt>
                <c:pt idx="106">
                  <c:v>41759</c:v>
                </c:pt>
                <c:pt idx="107">
                  <c:v>41729</c:v>
                </c:pt>
                <c:pt idx="108">
                  <c:v>41698</c:v>
                </c:pt>
                <c:pt idx="109">
                  <c:v>41670</c:v>
                </c:pt>
                <c:pt idx="110">
                  <c:v>41639</c:v>
                </c:pt>
                <c:pt idx="111">
                  <c:v>41608</c:v>
                </c:pt>
                <c:pt idx="112">
                  <c:v>41578</c:v>
                </c:pt>
                <c:pt idx="113">
                  <c:v>41547</c:v>
                </c:pt>
                <c:pt idx="114">
                  <c:v>41517</c:v>
                </c:pt>
                <c:pt idx="115">
                  <c:v>41486</c:v>
                </c:pt>
                <c:pt idx="116">
                  <c:v>41455</c:v>
                </c:pt>
                <c:pt idx="117">
                  <c:v>41425</c:v>
                </c:pt>
                <c:pt idx="118">
                  <c:v>41394</c:v>
                </c:pt>
                <c:pt idx="119">
                  <c:v>41364</c:v>
                </c:pt>
                <c:pt idx="120">
                  <c:v>41333</c:v>
                </c:pt>
                <c:pt idx="121">
                  <c:v>41305</c:v>
                </c:pt>
                <c:pt idx="122">
                  <c:v>41274</c:v>
                </c:pt>
                <c:pt idx="123">
                  <c:v>41243</c:v>
                </c:pt>
                <c:pt idx="124">
                  <c:v>41213</c:v>
                </c:pt>
                <c:pt idx="125">
                  <c:v>41182</c:v>
                </c:pt>
                <c:pt idx="126">
                  <c:v>41152</c:v>
                </c:pt>
                <c:pt idx="127">
                  <c:v>41121</c:v>
                </c:pt>
                <c:pt idx="128">
                  <c:v>41090</c:v>
                </c:pt>
                <c:pt idx="129">
                  <c:v>41060</c:v>
                </c:pt>
                <c:pt idx="130">
                  <c:v>41029</c:v>
                </c:pt>
                <c:pt idx="131">
                  <c:v>40999</c:v>
                </c:pt>
                <c:pt idx="132">
                  <c:v>40968</c:v>
                </c:pt>
                <c:pt idx="133">
                  <c:v>40939</c:v>
                </c:pt>
                <c:pt idx="134">
                  <c:v>40908</c:v>
                </c:pt>
                <c:pt idx="135">
                  <c:v>40877</c:v>
                </c:pt>
                <c:pt idx="136">
                  <c:v>40847</c:v>
                </c:pt>
                <c:pt idx="137">
                  <c:v>40816</c:v>
                </c:pt>
                <c:pt idx="138">
                  <c:v>40786</c:v>
                </c:pt>
                <c:pt idx="139">
                  <c:v>40755</c:v>
                </c:pt>
                <c:pt idx="140">
                  <c:v>40724</c:v>
                </c:pt>
                <c:pt idx="141">
                  <c:v>40694</c:v>
                </c:pt>
                <c:pt idx="142">
                  <c:v>40663</c:v>
                </c:pt>
                <c:pt idx="143">
                  <c:v>40633</c:v>
                </c:pt>
              </c:numCache>
            </c:numRef>
          </c:cat>
          <c:val>
            <c:numRef>
              <c:f>'Post 2010'!$H$26:$H$169</c:f>
              <c:numCache>
                <c:formatCode>#,##0.0</c:formatCode>
                <c:ptCount val="144"/>
                <c:pt idx="0">
                  <c:v>186.86</c:v>
                </c:pt>
                <c:pt idx="1">
                  <c:v>195.37</c:v>
                </c:pt>
                <c:pt idx="2">
                  <c:v>196.2</c:v>
                </c:pt>
                <c:pt idx="3">
                  <c:v>196.5</c:v>
                </c:pt>
                <c:pt idx="4">
                  <c:v>189.1</c:v>
                </c:pt>
                <c:pt idx="5">
                  <c:v>194</c:v>
                </c:pt>
                <c:pt idx="6">
                  <c:v>206</c:v>
                </c:pt>
                <c:pt idx="7">
                  <c:v>207.5</c:v>
                </c:pt>
                <c:pt idx="8">
                  <c:v>239.5</c:v>
                </c:pt>
                <c:pt idx="9">
                  <c:v>236.2</c:v>
                </c:pt>
                <c:pt idx="10">
                  <c:v>238.8</c:v>
                </c:pt>
                <c:pt idx="11">
                  <c:v>238</c:v>
                </c:pt>
                <c:pt idx="12">
                  <c:v>234.4</c:v>
                </c:pt>
                <c:pt idx="13">
                  <c:v>225.7</c:v>
                </c:pt>
                <c:pt idx="14">
                  <c:v>229.3</c:v>
                </c:pt>
                <c:pt idx="15">
                  <c:v>227.9</c:v>
                </c:pt>
                <c:pt idx="16">
                  <c:v>221.3</c:v>
                </c:pt>
                <c:pt idx="17">
                  <c:v>212.6</c:v>
                </c:pt>
                <c:pt idx="18">
                  <c:v>201</c:v>
                </c:pt>
                <c:pt idx="19">
                  <c:v>183.7</c:v>
                </c:pt>
                <c:pt idx="20">
                  <c:v>176.9</c:v>
                </c:pt>
                <c:pt idx="21">
                  <c:v>199.9</c:v>
                </c:pt>
                <c:pt idx="22">
                  <c:v>190.21</c:v>
                </c:pt>
                <c:pt idx="23">
                  <c:v>178</c:v>
                </c:pt>
                <c:pt idx="24">
                  <c:v>175.4</c:v>
                </c:pt>
                <c:pt idx="25">
                  <c:v>175.1</c:v>
                </c:pt>
                <c:pt idx="26">
                  <c:v>171.3</c:v>
                </c:pt>
                <c:pt idx="27">
                  <c:v>168.9</c:v>
                </c:pt>
                <c:pt idx="28">
                  <c:v>166.2</c:v>
                </c:pt>
                <c:pt idx="29">
                  <c:v>156.69999999999999</c:v>
                </c:pt>
                <c:pt idx="30">
                  <c:v>160</c:v>
                </c:pt>
                <c:pt idx="31">
                  <c:v>175.7</c:v>
                </c:pt>
                <c:pt idx="32">
                  <c:v>167.3</c:v>
                </c:pt>
                <c:pt idx="33">
                  <c:v>180.51</c:v>
                </c:pt>
                <c:pt idx="34">
                  <c:v>188.8</c:v>
                </c:pt>
                <c:pt idx="35">
                  <c:v>243.9</c:v>
                </c:pt>
                <c:pt idx="36">
                  <c:v>386.5</c:v>
                </c:pt>
                <c:pt idx="37">
                  <c:v>390.5</c:v>
                </c:pt>
                <c:pt idx="38">
                  <c:v>391.5</c:v>
                </c:pt>
                <c:pt idx="39">
                  <c:v>396.6</c:v>
                </c:pt>
                <c:pt idx="40">
                  <c:v>388.1</c:v>
                </c:pt>
                <c:pt idx="41">
                  <c:v>376.4</c:v>
                </c:pt>
                <c:pt idx="42">
                  <c:v>359.5</c:v>
                </c:pt>
                <c:pt idx="43">
                  <c:v>371.3</c:v>
                </c:pt>
                <c:pt idx="44">
                  <c:v>368.8</c:v>
                </c:pt>
                <c:pt idx="45">
                  <c:v>366.5</c:v>
                </c:pt>
                <c:pt idx="46">
                  <c:v>343.1</c:v>
                </c:pt>
                <c:pt idx="47">
                  <c:v>321.39999999999998</c:v>
                </c:pt>
                <c:pt idx="48">
                  <c:v>305.60000000000002</c:v>
                </c:pt>
                <c:pt idx="49">
                  <c:v>298.89999999999998</c:v>
                </c:pt>
                <c:pt idx="50">
                  <c:v>290.3</c:v>
                </c:pt>
                <c:pt idx="51">
                  <c:v>341</c:v>
                </c:pt>
                <c:pt idx="52">
                  <c:v>337.25</c:v>
                </c:pt>
                <c:pt idx="53">
                  <c:v>317.39999999999998</c:v>
                </c:pt>
                <c:pt idx="54">
                  <c:v>309.10000000000002</c:v>
                </c:pt>
                <c:pt idx="55">
                  <c:v>315.7</c:v>
                </c:pt>
                <c:pt idx="56">
                  <c:v>298.5</c:v>
                </c:pt>
                <c:pt idx="57">
                  <c:v>273.10000000000002</c:v>
                </c:pt>
                <c:pt idx="58">
                  <c:v>267.3</c:v>
                </c:pt>
                <c:pt idx="59">
                  <c:v>256</c:v>
                </c:pt>
                <c:pt idx="60">
                  <c:v>257.89999999999998</c:v>
                </c:pt>
                <c:pt idx="61">
                  <c:v>265.39999999999998</c:v>
                </c:pt>
                <c:pt idx="62">
                  <c:v>250.1</c:v>
                </c:pt>
                <c:pt idx="63">
                  <c:v>253.6</c:v>
                </c:pt>
                <c:pt idx="64">
                  <c:v>244.3</c:v>
                </c:pt>
                <c:pt idx="65">
                  <c:v>249.34</c:v>
                </c:pt>
                <c:pt idx="66">
                  <c:v>245.83</c:v>
                </c:pt>
                <c:pt idx="67">
                  <c:v>242.45</c:v>
                </c:pt>
                <c:pt idx="68">
                  <c:v>236.14</c:v>
                </c:pt>
                <c:pt idx="69">
                  <c:v>234.19</c:v>
                </c:pt>
                <c:pt idx="70">
                  <c:v>231.3</c:v>
                </c:pt>
                <c:pt idx="71">
                  <c:v>232.13</c:v>
                </c:pt>
                <c:pt idx="72">
                  <c:v>205.96</c:v>
                </c:pt>
                <c:pt idx="73">
                  <c:v>216.47</c:v>
                </c:pt>
                <c:pt idx="74">
                  <c:v>210.12</c:v>
                </c:pt>
                <c:pt idx="75">
                  <c:v>207.4</c:v>
                </c:pt>
                <c:pt idx="76">
                  <c:v>205.72</c:v>
                </c:pt>
                <c:pt idx="77">
                  <c:v>193.51</c:v>
                </c:pt>
                <c:pt idx="78">
                  <c:v>192.13</c:v>
                </c:pt>
                <c:pt idx="79">
                  <c:v>191.09</c:v>
                </c:pt>
                <c:pt idx="80">
                  <c:v>188.28</c:v>
                </c:pt>
                <c:pt idx="81">
                  <c:v>188.32</c:v>
                </c:pt>
                <c:pt idx="82">
                  <c:v>187.5</c:v>
                </c:pt>
                <c:pt idx="83">
                  <c:v>180.1</c:v>
                </c:pt>
                <c:pt idx="84">
                  <c:v>172.75</c:v>
                </c:pt>
                <c:pt idx="85">
                  <c:v>172.28</c:v>
                </c:pt>
                <c:pt idx="86">
                  <c:v>170.71</c:v>
                </c:pt>
                <c:pt idx="87">
                  <c:v>158.09</c:v>
                </c:pt>
                <c:pt idx="88">
                  <c:v>156.86000000000001</c:v>
                </c:pt>
                <c:pt idx="89">
                  <c:v>161.49</c:v>
                </c:pt>
                <c:pt idx="90">
                  <c:v>161.69999999999999</c:v>
                </c:pt>
                <c:pt idx="91">
                  <c:v>156.75</c:v>
                </c:pt>
                <c:pt idx="92">
                  <c:v>146.37</c:v>
                </c:pt>
                <c:pt idx="93">
                  <c:v>143.63</c:v>
                </c:pt>
                <c:pt idx="94">
                  <c:v>139.56</c:v>
                </c:pt>
                <c:pt idx="95">
                  <c:v>136.41</c:v>
                </c:pt>
                <c:pt idx="96">
                  <c:v>133.52000000000001</c:v>
                </c:pt>
                <c:pt idx="97">
                  <c:v>133.78</c:v>
                </c:pt>
                <c:pt idx="98">
                  <c:v>133.34</c:v>
                </c:pt>
                <c:pt idx="99">
                  <c:v>131.41999999999999</c:v>
                </c:pt>
                <c:pt idx="100">
                  <c:v>130.4</c:v>
                </c:pt>
                <c:pt idx="101">
                  <c:v>127.05</c:v>
                </c:pt>
                <c:pt idx="102">
                  <c:v>129.5</c:v>
                </c:pt>
                <c:pt idx="103">
                  <c:v>128.83000000000001</c:v>
                </c:pt>
                <c:pt idx="104">
                  <c:v>125.84</c:v>
                </c:pt>
                <c:pt idx="105">
                  <c:v>124.94</c:v>
                </c:pt>
                <c:pt idx="106">
                  <c:v>119.15</c:v>
                </c:pt>
                <c:pt idx="107">
                  <c:v>115.19</c:v>
                </c:pt>
                <c:pt idx="108">
                  <c:v>113.8</c:v>
                </c:pt>
                <c:pt idx="109">
                  <c:v>109.42</c:v>
                </c:pt>
                <c:pt idx="110">
                  <c:v>109.76</c:v>
                </c:pt>
                <c:pt idx="111">
                  <c:v>109.31</c:v>
                </c:pt>
                <c:pt idx="112">
                  <c:v>120.74</c:v>
                </c:pt>
                <c:pt idx="113">
                  <c:v>116.8</c:v>
                </c:pt>
                <c:pt idx="114">
                  <c:v>116.39</c:v>
                </c:pt>
                <c:pt idx="115">
                  <c:v>114.36</c:v>
                </c:pt>
                <c:pt idx="116">
                  <c:v>113.24</c:v>
                </c:pt>
                <c:pt idx="117">
                  <c:v>105</c:v>
                </c:pt>
                <c:pt idx="118">
                  <c:v>101.95</c:v>
                </c:pt>
                <c:pt idx="119">
                  <c:v>103.78</c:v>
                </c:pt>
                <c:pt idx="120">
                  <c:v>108.59</c:v>
                </c:pt>
                <c:pt idx="121">
                  <c:v>106.86</c:v>
                </c:pt>
                <c:pt idx="122">
                  <c:v>105.49</c:v>
                </c:pt>
                <c:pt idx="123">
                  <c:v>107.39</c:v>
                </c:pt>
                <c:pt idx="124">
                  <c:v>105.52</c:v>
                </c:pt>
                <c:pt idx="125">
                  <c:v>102.55</c:v>
                </c:pt>
                <c:pt idx="126">
                  <c:v>102.95</c:v>
                </c:pt>
                <c:pt idx="127">
                  <c:v>94.88</c:v>
                </c:pt>
                <c:pt idx="128">
                  <c:v>101.04</c:v>
                </c:pt>
                <c:pt idx="129">
                  <c:v>100.59</c:v>
                </c:pt>
                <c:pt idx="130">
                  <c:v>99.84</c:v>
                </c:pt>
                <c:pt idx="131">
                  <c:v>100</c:v>
                </c:pt>
                <c:pt idx="132">
                  <c:v>97.51</c:v>
                </c:pt>
                <c:pt idx="133">
                  <c:v>98.36</c:v>
                </c:pt>
                <c:pt idx="134">
                  <c:v>95.66</c:v>
                </c:pt>
                <c:pt idx="135">
                  <c:v>95.43</c:v>
                </c:pt>
                <c:pt idx="136">
                  <c:v>96.24</c:v>
                </c:pt>
                <c:pt idx="137">
                  <c:v>101.8</c:v>
                </c:pt>
                <c:pt idx="138">
                  <c:v>100.9</c:v>
                </c:pt>
                <c:pt idx="139">
                  <c:v>98.3</c:v>
                </c:pt>
                <c:pt idx="140">
                  <c:v>95.1</c:v>
                </c:pt>
                <c:pt idx="141">
                  <c:v>93.3</c:v>
                </c:pt>
                <c:pt idx="142">
                  <c:v>103</c:v>
                </c:pt>
                <c:pt idx="143">
                  <c:v>99.7</c:v>
                </c:pt>
              </c:numCache>
            </c:numRef>
          </c:val>
          <c:smooth val="0"/>
          <c:extLst>
            <c:ext xmlns:c16="http://schemas.microsoft.com/office/drawing/2014/chart" uri="{C3380CC4-5D6E-409C-BE32-E72D297353CC}">
              <c16:uniqueId val="{00000000-9966-4D91-B609-1D7CC9B6D37A}"/>
            </c:ext>
          </c:extLst>
        </c:ser>
        <c:dLbls>
          <c:showLegendKey val="0"/>
          <c:showVal val="0"/>
          <c:showCatName val="0"/>
          <c:showSerName val="0"/>
          <c:showPercent val="0"/>
          <c:showBubbleSize val="0"/>
        </c:dLbls>
        <c:marker val="1"/>
        <c:smooth val="0"/>
        <c:axId val="466869456"/>
        <c:axId val="466870240"/>
      </c:lineChart>
      <c:dateAx>
        <c:axId val="466869456"/>
        <c:scaling>
          <c:orientation val="minMax"/>
        </c:scaling>
        <c:delete val="0"/>
        <c:axPos val="b"/>
        <c:title>
          <c:tx>
            <c:rich>
              <a:bodyPr/>
              <a:lstStyle/>
              <a:p>
                <a:pPr>
                  <a:defRPr/>
                </a:pPr>
                <a:r>
                  <a:rPr lang="en-US"/>
                  <a:t>Source: </a:t>
                </a:r>
                <a:r>
                  <a:rPr lang="en-US" b="0"/>
                  <a:t>Mortgage Bankers Association; Powered by AllRegs Market Clarity</a:t>
                </a:r>
              </a:p>
            </c:rich>
          </c:tx>
          <c:layout>
            <c:manualLayout>
              <c:xMode val="edge"/>
              <c:yMode val="edge"/>
              <c:x val="8.604388238001436E-4"/>
              <c:y val="0.96424446944131981"/>
            </c:manualLayout>
          </c:layout>
          <c:overlay val="0"/>
        </c:title>
        <c:numFmt formatCode="m/d/yyyy" sourceLinked="0"/>
        <c:majorTickMark val="out"/>
        <c:minorTickMark val="none"/>
        <c:tickLblPos val="nextTo"/>
        <c:txPr>
          <a:bodyPr rot="-2700000" vert="horz"/>
          <a:lstStyle/>
          <a:p>
            <a:pPr>
              <a:defRPr/>
            </a:pPr>
            <a:endParaRPr lang="en-US"/>
          </a:p>
        </c:txPr>
        <c:crossAx val="466870240"/>
        <c:crosses val="autoZero"/>
        <c:auto val="1"/>
        <c:lblOffset val="100"/>
        <c:baseTimeUnit val="months"/>
      </c:dateAx>
      <c:valAx>
        <c:axId val="466870240"/>
        <c:scaling>
          <c:orientation val="minMax"/>
          <c:min val="95"/>
        </c:scaling>
        <c:delete val="0"/>
        <c:axPos val="l"/>
        <c:numFmt formatCode="0" sourceLinked="0"/>
        <c:majorTickMark val="out"/>
        <c:minorTickMark val="none"/>
        <c:tickLblPos val="nextTo"/>
        <c:txPr>
          <a:bodyPr rot="0" vert="horz"/>
          <a:lstStyle/>
          <a:p>
            <a:pPr>
              <a:defRPr/>
            </a:pPr>
            <a:endParaRPr lang="en-US"/>
          </a:p>
        </c:txPr>
        <c:crossAx val="466869456"/>
        <c:crosses val="autoZero"/>
        <c:crossBetween val="between"/>
      </c:valAx>
      <c:spPr>
        <a:noFill/>
        <a:ln w="25400">
          <a:noFill/>
        </a:ln>
      </c:spPr>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sz="3600"/>
            </a:pPr>
            <a:r>
              <a:rPr lang="en-US" sz="3600" b="1" i="0" u="sng" baseline="0"/>
              <a:t>Conforming MCAI</a:t>
            </a:r>
            <a:endParaRPr lang="en-US" sz="3600" b="1" i="0" baseline="0"/>
          </a:p>
          <a:p>
            <a:pPr>
              <a:defRPr sz="3600"/>
            </a:pPr>
            <a:r>
              <a:rPr lang="en-US" sz="2800" b="0" i="0" baseline="0"/>
              <a:t>(NSA, 3/2012=100)</a:t>
            </a:r>
            <a:endParaRPr lang="en-US" sz="2800"/>
          </a:p>
        </c:rich>
      </c:tx>
      <c:overlay val="0"/>
    </c:title>
    <c:autoTitleDeleted val="0"/>
    <c:plotArea>
      <c:layout/>
      <c:lineChart>
        <c:grouping val="standard"/>
        <c:varyColors val="0"/>
        <c:ser>
          <c:idx val="0"/>
          <c:order val="0"/>
          <c:tx>
            <c:strRef>
              <c:f>'Post 2010'!$G$3</c:f>
              <c:strCache>
                <c:ptCount val="1"/>
                <c:pt idx="0">
                  <c:v>Conforming Non-Jumbo</c:v>
                </c:pt>
              </c:strCache>
            </c:strRef>
          </c:tx>
          <c:cat>
            <c:numRef>
              <c:f>'Post 2010'!$C$4:$C$147</c:f>
              <c:numCache>
                <c:formatCode>m/d/yyyy</c:formatCode>
                <c:ptCount val="144"/>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pt idx="12">
                  <c:v>45261</c:v>
                </c:pt>
                <c:pt idx="13">
                  <c:v>45231</c:v>
                </c:pt>
                <c:pt idx="14">
                  <c:v>45200</c:v>
                </c:pt>
                <c:pt idx="15">
                  <c:v>45199</c:v>
                </c:pt>
                <c:pt idx="16">
                  <c:v>45169</c:v>
                </c:pt>
                <c:pt idx="17">
                  <c:v>45138</c:v>
                </c:pt>
                <c:pt idx="18">
                  <c:v>45107</c:v>
                </c:pt>
                <c:pt idx="19">
                  <c:v>45077</c:v>
                </c:pt>
                <c:pt idx="20">
                  <c:v>45046</c:v>
                </c:pt>
                <c:pt idx="21">
                  <c:v>45016</c:v>
                </c:pt>
                <c:pt idx="22">
                  <c:v>44985</c:v>
                </c:pt>
                <c:pt idx="23">
                  <c:v>44957</c:v>
                </c:pt>
                <c:pt idx="24">
                  <c:v>44926</c:v>
                </c:pt>
                <c:pt idx="25">
                  <c:v>44895</c:v>
                </c:pt>
                <c:pt idx="26">
                  <c:v>44865</c:v>
                </c:pt>
                <c:pt idx="27">
                  <c:v>44834</c:v>
                </c:pt>
                <c:pt idx="28">
                  <c:v>44804</c:v>
                </c:pt>
                <c:pt idx="29">
                  <c:v>44773</c:v>
                </c:pt>
                <c:pt idx="30">
                  <c:v>44742</c:v>
                </c:pt>
                <c:pt idx="31">
                  <c:v>44712</c:v>
                </c:pt>
                <c:pt idx="32">
                  <c:v>44681</c:v>
                </c:pt>
                <c:pt idx="33">
                  <c:v>44651</c:v>
                </c:pt>
                <c:pt idx="34">
                  <c:v>44620</c:v>
                </c:pt>
                <c:pt idx="35">
                  <c:v>44592</c:v>
                </c:pt>
                <c:pt idx="36">
                  <c:v>44561</c:v>
                </c:pt>
                <c:pt idx="37">
                  <c:v>44530</c:v>
                </c:pt>
                <c:pt idx="38">
                  <c:v>44500</c:v>
                </c:pt>
                <c:pt idx="39">
                  <c:v>44469</c:v>
                </c:pt>
                <c:pt idx="40">
                  <c:v>44439</c:v>
                </c:pt>
                <c:pt idx="41">
                  <c:v>44408</c:v>
                </c:pt>
                <c:pt idx="42">
                  <c:v>44377</c:v>
                </c:pt>
                <c:pt idx="43">
                  <c:v>44347</c:v>
                </c:pt>
                <c:pt idx="44">
                  <c:v>44316</c:v>
                </c:pt>
                <c:pt idx="45">
                  <c:v>44286</c:v>
                </c:pt>
                <c:pt idx="46">
                  <c:v>44255</c:v>
                </c:pt>
                <c:pt idx="47">
                  <c:v>44227</c:v>
                </c:pt>
                <c:pt idx="48">
                  <c:v>44196</c:v>
                </c:pt>
                <c:pt idx="49">
                  <c:v>44165</c:v>
                </c:pt>
                <c:pt idx="50">
                  <c:v>44135</c:v>
                </c:pt>
                <c:pt idx="51">
                  <c:v>44104</c:v>
                </c:pt>
                <c:pt idx="52">
                  <c:v>44074</c:v>
                </c:pt>
                <c:pt idx="53">
                  <c:v>44042</c:v>
                </c:pt>
                <c:pt idx="54">
                  <c:v>44012</c:v>
                </c:pt>
                <c:pt idx="55">
                  <c:v>43982</c:v>
                </c:pt>
                <c:pt idx="56">
                  <c:v>43951</c:v>
                </c:pt>
                <c:pt idx="57">
                  <c:v>43921</c:v>
                </c:pt>
                <c:pt idx="58">
                  <c:v>43890</c:v>
                </c:pt>
                <c:pt idx="59">
                  <c:v>43861</c:v>
                </c:pt>
                <c:pt idx="60">
                  <c:v>43830</c:v>
                </c:pt>
                <c:pt idx="61">
                  <c:v>43799</c:v>
                </c:pt>
                <c:pt idx="62">
                  <c:v>43769</c:v>
                </c:pt>
                <c:pt idx="63">
                  <c:v>43738</c:v>
                </c:pt>
                <c:pt idx="64">
                  <c:v>43708</c:v>
                </c:pt>
                <c:pt idx="65">
                  <c:v>43677</c:v>
                </c:pt>
                <c:pt idx="66">
                  <c:v>43646</c:v>
                </c:pt>
                <c:pt idx="67">
                  <c:v>43616</c:v>
                </c:pt>
                <c:pt idx="68">
                  <c:v>43585</c:v>
                </c:pt>
                <c:pt idx="69">
                  <c:v>43555</c:v>
                </c:pt>
                <c:pt idx="70">
                  <c:v>43524</c:v>
                </c:pt>
                <c:pt idx="71">
                  <c:v>43496</c:v>
                </c:pt>
                <c:pt idx="72">
                  <c:v>43465</c:v>
                </c:pt>
                <c:pt idx="73">
                  <c:v>43434</c:v>
                </c:pt>
                <c:pt idx="74">
                  <c:v>43404</c:v>
                </c:pt>
                <c:pt idx="75">
                  <c:v>43373</c:v>
                </c:pt>
                <c:pt idx="76">
                  <c:v>43343</c:v>
                </c:pt>
                <c:pt idx="77">
                  <c:v>43312</c:v>
                </c:pt>
                <c:pt idx="78">
                  <c:v>43281</c:v>
                </c:pt>
                <c:pt idx="79">
                  <c:v>43251</c:v>
                </c:pt>
                <c:pt idx="80">
                  <c:v>43220</c:v>
                </c:pt>
                <c:pt idx="81">
                  <c:v>43190</c:v>
                </c:pt>
                <c:pt idx="82">
                  <c:v>43159</c:v>
                </c:pt>
                <c:pt idx="83">
                  <c:v>43131</c:v>
                </c:pt>
                <c:pt idx="84">
                  <c:v>43100</c:v>
                </c:pt>
                <c:pt idx="85">
                  <c:v>43069</c:v>
                </c:pt>
                <c:pt idx="86">
                  <c:v>43039</c:v>
                </c:pt>
                <c:pt idx="87">
                  <c:v>43008</c:v>
                </c:pt>
                <c:pt idx="88">
                  <c:v>42978</c:v>
                </c:pt>
                <c:pt idx="89">
                  <c:v>42947</c:v>
                </c:pt>
                <c:pt idx="90">
                  <c:v>42916</c:v>
                </c:pt>
                <c:pt idx="91">
                  <c:v>42886</c:v>
                </c:pt>
                <c:pt idx="92">
                  <c:v>42855</c:v>
                </c:pt>
                <c:pt idx="93">
                  <c:v>42825</c:v>
                </c:pt>
                <c:pt idx="94">
                  <c:v>42794</c:v>
                </c:pt>
                <c:pt idx="95">
                  <c:v>42766</c:v>
                </c:pt>
                <c:pt idx="96">
                  <c:v>42735</c:v>
                </c:pt>
                <c:pt idx="97">
                  <c:v>42704</c:v>
                </c:pt>
                <c:pt idx="98">
                  <c:v>42674</c:v>
                </c:pt>
                <c:pt idx="99">
                  <c:v>42643</c:v>
                </c:pt>
                <c:pt idx="100">
                  <c:v>42613</c:v>
                </c:pt>
                <c:pt idx="101">
                  <c:v>42582</c:v>
                </c:pt>
                <c:pt idx="102">
                  <c:v>42551</c:v>
                </c:pt>
                <c:pt idx="103">
                  <c:v>42521</c:v>
                </c:pt>
                <c:pt idx="104">
                  <c:v>42490</c:v>
                </c:pt>
                <c:pt idx="105">
                  <c:v>42460</c:v>
                </c:pt>
                <c:pt idx="106">
                  <c:v>42429</c:v>
                </c:pt>
                <c:pt idx="107">
                  <c:v>42400</c:v>
                </c:pt>
                <c:pt idx="108">
                  <c:v>42369</c:v>
                </c:pt>
                <c:pt idx="109">
                  <c:v>42338</c:v>
                </c:pt>
                <c:pt idx="110">
                  <c:v>42308</c:v>
                </c:pt>
                <c:pt idx="111">
                  <c:v>42277</c:v>
                </c:pt>
                <c:pt idx="112">
                  <c:v>42247</c:v>
                </c:pt>
                <c:pt idx="113">
                  <c:v>42216</c:v>
                </c:pt>
                <c:pt idx="114">
                  <c:v>42185</c:v>
                </c:pt>
                <c:pt idx="115">
                  <c:v>42155</c:v>
                </c:pt>
                <c:pt idx="116">
                  <c:v>42124</c:v>
                </c:pt>
                <c:pt idx="117">
                  <c:v>42094</c:v>
                </c:pt>
                <c:pt idx="118">
                  <c:v>42063</c:v>
                </c:pt>
                <c:pt idx="119">
                  <c:v>42035</c:v>
                </c:pt>
                <c:pt idx="120">
                  <c:v>42004</c:v>
                </c:pt>
                <c:pt idx="121">
                  <c:v>41973</c:v>
                </c:pt>
                <c:pt idx="122">
                  <c:v>41943</c:v>
                </c:pt>
                <c:pt idx="123">
                  <c:v>41912</c:v>
                </c:pt>
                <c:pt idx="124">
                  <c:v>41882</c:v>
                </c:pt>
                <c:pt idx="125">
                  <c:v>41851</c:v>
                </c:pt>
                <c:pt idx="126">
                  <c:v>41820</c:v>
                </c:pt>
                <c:pt idx="127">
                  <c:v>41790</c:v>
                </c:pt>
                <c:pt idx="128">
                  <c:v>41759</c:v>
                </c:pt>
                <c:pt idx="129">
                  <c:v>41729</c:v>
                </c:pt>
                <c:pt idx="130">
                  <c:v>41698</c:v>
                </c:pt>
                <c:pt idx="131">
                  <c:v>41670</c:v>
                </c:pt>
                <c:pt idx="132">
                  <c:v>41639</c:v>
                </c:pt>
                <c:pt idx="133">
                  <c:v>41608</c:v>
                </c:pt>
                <c:pt idx="134">
                  <c:v>41578</c:v>
                </c:pt>
                <c:pt idx="135">
                  <c:v>41547</c:v>
                </c:pt>
                <c:pt idx="136">
                  <c:v>41517</c:v>
                </c:pt>
                <c:pt idx="137">
                  <c:v>41486</c:v>
                </c:pt>
                <c:pt idx="138">
                  <c:v>41455</c:v>
                </c:pt>
                <c:pt idx="139">
                  <c:v>41425</c:v>
                </c:pt>
                <c:pt idx="140">
                  <c:v>41394</c:v>
                </c:pt>
                <c:pt idx="141">
                  <c:v>41364</c:v>
                </c:pt>
                <c:pt idx="142">
                  <c:v>41333</c:v>
                </c:pt>
                <c:pt idx="143">
                  <c:v>41305</c:v>
                </c:pt>
              </c:numCache>
            </c:numRef>
          </c:cat>
          <c:val>
            <c:numRef>
              <c:f>'Post 2010'!$G$4:$G$147</c:f>
              <c:numCache>
                <c:formatCode>#,##0.0</c:formatCode>
                <c:ptCount val="144"/>
                <c:pt idx="0">
                  <c:v>40.799999999999997</c:v>
                </c:pt>
                <c:pt idx="1">
                  <c:v>41.1</c:v>
                </c:pt>
                <c:pt idx="2">
                  <c:v>44</c:v>
                </c:pt>
                <c:pt idx="3">
                  <c:v>43.6</c:v>
                </c:pt>
                <c:pt idx="4">
                  <c:v>43.6</c:v>
                </c:pt>
                <c:pt idx="5">
                  <c:v>42.5</c:v>
                </c:pt>
                <c:pt idx="6">
                  <c:v>42.2</c:v>
                </c:pt>
                <c:pt idx="7">
                  <c:v>42.32</c:v>
                </c:pt>
                <c:pt idx="8">
                  <c:v>42.15</c:v>
                </c:pt>
                <c:pt idx="9">
                  <c:v>41.97</c:v>
                </c:pt>
                <c:pt idx="10">
                  <c:v>41.51</c:v>
                </c:pt>
                <c:pt idx="11">
                  <c:v>40.86</c:v>
                </c:pt>
                <c:pt idx="12">
                  <c:v>40.81</c:v>
                </c:pt>
                <c:pt idx="13">
                  <c:v>43.36</c:v>
                </c:pt>
                <c:pt idx="14">
                  <c:v>43.4</c:v>
                </c:pt>
                <c:pt idx="15">
                  <c:v>43.4</c:v>
                </c:pt>
                <c:pt idx="16">
                  <c:v>43.34</c:v>
                </c:pt>
                <c:pt idx="17">
                  <c:v>44.48</c:v>
                </c:pt>
                <c:pt idx="18">
                  <c:v>44.41</c:v>
                </c:pt>
                <c:pt idx="19">
                  <c:v>44.29</c:v>
                </c:pt>
                <c:pt idx="20">
                  <c:v>46.05</c:v>
                </c:pt>
                <c:pt idx="21">
                  <c:v>46.6</c:v>
                </c:pt>
                <c:pt idx="22">
                  <c:v>46.4</c:v>
                </c:pt>
                <c:pt idx="23">
                  <c:v>48.53</c:v>
                </c:pt>
                <c:pt idx="24">
                  <c:v>48.5</c:v>
                </c:pt>
                <c:pt idx="25">
                  <c:v>48.5</c:v>
                </c:pt>
                <c:pt idx="26">
                  <c:v>48</c:v>
                </c:pt>
                <c:pt idx="27">
                  <c:v>48</c:v>
                </c:pt>
                <c:pt idx="28">
                  <c:v>49.8</c:v>
                </c:pt>
                <c:pt idx="29">
                  <c:v>50.4</c:v>
                </c:pt>
                <c:pt idx="30">
                  <c:v>52.1</c:v>
                </c:pt>
                <c:pt idx="31">
                  <c:v>51.8</c:v>
                </c:pt>
                <c:pt idx="32">
                  <c:v>51.3</c:v>
                </c:pt>
                <c:pt idx="33">
                  <c:v>50.7</c:v>
                </c:pt>
                <c:pt idx="34">
                  <c:v>51.7</c:v>
                </c:pt>
                <c:pt idx="35">
                  <c:v>50.6</c:v>
                </c:pt>
                <c:pt idx="36">
                  <c:v>52.8</c:v>
                </c:pt>
                <c:pt idx="37">
                  <c:v>52.2</c:v>
                </c:pt>
                <c:pt idx="38">
                  <c:v>52.1</c:v>
                </c:pt>
                <c:pt idx="39">
                  <c:v>55.4</c:v>
                </c:pt>
                <c:pt idx="40">
                  <c:v>54</c:v>
                </c:pt>
                <c:pt idx="41">
                  <c:v>51.4</c:v>
                </c:pt>
                <c:pt idx="42">
                  <c:v>53.1</c:v>
                </c:pt>
                <c:pt idx="43">
                  <c:v>69.400000000000006</c:v>
                </c:pt>
                <c:pt idx="44">
                  <c:v>68.34</c:v>
                </c:pt>
                <c:pt idx="45">
                  <c:v>66.599999999999994</c:v>
                </c:pt>
                <c:pt idx="46">
                  <c:v>66.5</c:v>
                </c:pt>
                <c:pt idx="47">
                  <c:v>67</c:v>
                </c:pt>
                <c:pt idx="48">
                  <c:v>62.2</c:v>
                </c:pt>
                <c:pt idx="49">
                  <c:v>67</c:v>
                </c:pt>
                <c:pt idx="50">
                  <c:v>66.400000000000006</c:v>
                </c:pt>
                <c:pt idx="51">
                  <c:v>63.8</c:v>
                </c:pt>
                <c:pt idx="52">
                  <c:v>70.5</c:v>
                </c:pt>
                <c:pt idx="53">
                  <c:v>77.099999999999994</c:v>
                </c:pt>
                <c:pt idx="54">
                  <c:v>76.2</c:v>
                </c:pt>
                <c:pt idx="55">
                  <c:v>76.98</c:v>
                </c:pt>
                <c:pt idx="56">
                  <c:v>82.7</c:v>
                </c:pt>
                <c:pt idx="57">
                  <c:v>89</c:v>
                </c:pt>
                <c:pt idx="58">
                  <c:v>91.5</c:v>
                </c:pt>
                <c:pt idx="59">
                  <c:v>93</c:v>
                </c:pt>
                <c:pt idx="60">
                  <c:v>93.8</c:v>
                </c:pt>
                <c:pt idx="61">
                  <c:v>95.3</c:v>
                </c:pt>
                <c:pt idx="62">
                  <c:v>95.1</c:v>
                </c:pt>
                <c:pt idx="63">
                  <c:v>93.9</c:v>
                </c:pt>
                <c:pt idx="64">
                  <c:v>94.9</c:v>
                </c:pt>
                <c:pt idx="65">
                  <c:v>99.2</c:v>
                </c:pt>
                <c:pt idx="66">
                  <c:v>100</c:v>
                </c:pt>
                <c:pt idx="67">
                  <c:v>100.1</c:v>
                </c:pt>
                <c:pt idx="68">
                  <c:v>99.2</c:v>
                </c:pt>
                <c:pt idx="69">
                  <c:v>98</c:v>
                </c:pt>
                <c:pt idx="70">
                  <c:v>96.6</c:v>
                </c:pt>
                <c:pt idx="71">
                  <c:v>96.8</c:v>
                </c:pt>
                <c:pt idx="72">
                  <c:v>90.2</c:v>
                </c:pt>
                <c:pt idx="73">
                  <c:v>104.9</c:v>
                </c:pt>
                <c:pt idx="74">
                  <c:v>100.83</c:v>
                </c:pt>
                <c:pt idx="75">
                  <c:v>96.4</c:v>
                </c:pt>
                <c:pt idx="76">
                  <c:v>97.1</c:v>
                </c:pt>
                <c:pt idx="77">
                  <c:v>96.3</c:v>
                </c:pt>
                <c:pt idx="78">
                  <c:v>94.4</c:v>
                </c:pt>
                <c:pt idx="79">
                  <c:v>93.5</c:v>
                </c:pt>
                <c:pt idx="80">
                  <c:v>91.8</c:v>
                </c:pt>
                <c:pt idx="81">
                  <c:v>92.6</c:v>
                </c:pt>
                <c:pt idx="82">
                  <c:v>93.3</c:v>
                </c:pt>
                <c:pt idx="83">
                  <c:v>95.3</c:v>
                </c:pt>
                <c:pt idx="84">
                  <c:v>94.3</c:v>
                </c:pt>
                <c:pt idx="85">
                  <c:v>94.4</c:v>
                </c:pt>
                <c:pt idx="86">
                  <c:v>92.74</c:v>
                </c:pt>
                <c:pt idx="87">
                  <c:v>92.5</c:v>
                </c:pt>
                <c:pt idx="88">
                  <c:v>91.12</c:v>
                </c:pt>
                <c:pt idx="89">
                  <c:v>89.71</c:v>
                </c:pt>
                <c:pt idx="90">
                  <c:v>89.44</c:v>
                </c:pt>
                <c:pt idx="91">
                  <c:v>88.64</c:v>
                </c:pt>
                <c:pt idx="92">
                  <c:v>88.94</c:v>
                </c:pt>
                <c:pt idx="93">
                  <c:v>89.71</c:v>
                </c:pt>
                <c:pt idx="94">
                  <c:v>92.07</c:v>
                </c:pt>
                <c:pt idx="95">
                  <c:v>92.03</c:v>
                </c:pt>
                <c:pt idx="96">
                  <c:v>92.09</c:v>
                </c:pt>
                <c:pt idx="97">
                  <c:v>92.05</c:v>
                </c:pt>
                <c:pt idx="98">
                  <c:v>90.08</c:v>
                </c:pt>
                <c:pt idx="99">
                  <c:v>88.07</c:v>
                </c:pt>
                <c:pt idx="100">
                  <c:v>87.49</c:v>
                </c:pt>
                <c:pt idx="101">
                  <c:v>88.29</c:v>
                </c:pt>
                <c:pt idx="102">
                  <c:v>88.23</c:v>
                </c:pt>
                <c:pt idx="103">
                  <c:v>90.48</c:v>
                </c:pt>
                <c:pt idx="104">
                  <c:v>91.59</c:v>
                </c:pt>
                <c:pt idx="105">
                  <c:v>92.08</c:v>
                </c:pt>
                <c:pt idx="106">
                  <c:v>91.97</c:v>
                </c:pt>
                <c:pt idx="107">
                  <c:v>92.25</c:v>
                </c:pt>
                <c:pt idx="108">
                  <c:v>93.23</c:v>
                </c:pt>
                <c:pt idx="109">
                  <c:v>93.15</c:v>
                </c:pt>
                <c:pt idx="110">
                  <c:v>93.12</c:v>
                </c:pt>
                <c:pt idx="111">
                  <c:v>94.05</c:v>
                </c:pt>
                <c:pt idx="112">
                  <c:v>93.62</c:v>
                </c:pt>
                <c:pt idx="113">
                  <c:v>90.84</c:v>
                </c:pt>
                <c:pt idx="114">
                  <c:v>90.31</c:v>
                </c:pt>
                <c:pt idx="115">
                  <c:v>89.73</c:v>
                </c:pt>
                <c:pt idx="116">
                  <c:v>87.35</c:v>
                </c:pt>
                <c:pt idx="117">
                  <c:v>85.8</c:v>
                </c:pt>
                <c:pt idx="118">
                  <c:v>83.4</c:v>
                </c:pt>
                <c:pt idx="119">
                  <c:v>82.43</c:v>
                </c:pt>
                <c:pt idx="120">
                  <c:v>81.17</c:v>
                </c:pt>
                <c:pt idx="121">
                  <c:v>78.88</c:v>
                </c:pt>
                <c:pt idx="122">
                  <c:v>80.16</c:v>
                </c:pt>
                <c:pt idx="123">
                  <c:v>81.69</c:v>
                </c:pt>
                <c:pt idx="124">
                  <c:v>81.069999999999993</c:v>
                </c:pt>
                <c:pt idx="125">
                  <c:v>81.010000000000005</c:v>
                </c:pt>
                <c:pt idx="126">
                  <c:v>78.89</c:v>
                </c:pt>
                <c:pt idx="127">
                  <c:v>77.94</c:v>
                </c:pt>
                <c:pt idx="128">
                  <c:v>77.209999999999994</c:v>
                </c:pt>
                <c:pt idx="129">
                  <c:v>75.290000000000006</c:v>
                </c:pt>
                <c:pt idx="130">
                  <c:v>75.459999999999994</c:v>
                </c:pt>
                <c:pt idx="131">
                  <c:v>74.38</c:v>
                </c:pt>
                <c:pt idx="132">
                  <c:v>74.95</c:v>
                </c:pt>
                <c:pt idx="133">
                  <c:v>77.22</c:v>
                </c:pt>
                <c:pt idx="134">
                  <c:v>97.55</c:v>
                </c:pt>
                <c:pt idx="135">
                  <c:v>93.99</c:v>
                </c:pt>
                <c:pt idx="136">
                  <c:v>90.74</c:v>
                </c:pt>
                <c:pt idx="137">
                  <c:v>91.43</c:v>
                </c:pt>
                <c:pt idx="138">
                  <c:v>90.74</c:v>
                </c:pt>
                <c:pt idx="139">
                  <c:v>87.58</c:v>
                </c:pt>
                <c:pt idx="140">
                  <c:v>86.67</c:v>
                </c:pt>
                <c:pt idx="141">
                  <c:v>84.48</c:v>
                </c:pt>
                <c:pt idx="142">
                  <c:v>86.28</c:v>
                </c:pt>
                <c:pt idx="143">
                  <c:v>83.49</c:v>
                </c:pt>
              </c:numCache>
            </c:numRef>
          </c:val>
          <c:smooth val="0"/>
          <c:extLst>
            <c:ext xmlns:c16="http://schemas.microsoft.com/office/drawing/2014/chart" uri="{C3380CC4-5D6E-409C-BE32-E72D297353CC}">
              <c16:uniqueId val="{00000000-43D6-47A7-A724-9D2E3E81135C}"/>
            </c:ext>
          </c:extLst>
        </c:ser>
        <c:dLbls>
          <c:showLegendKey val="0"/>
          <c:showVal val="0"/>
          <c:showCatName val="0"/>
          <c:showSerName val="0"/>
          <c:showPercent val="0"/>
          <c:showBubbleSize val="0"/>
        </c:dLbls>
        <c:marker val="1"/>
        <c:smooth val="0"/>
        <c:axId val="466871416"/>
        <c:axId val="466867104"/>
      </c:lineChart>
      <c:dateAx>
        <c:axId val="466871416"/>
        <c:scaling>
          <c:orientation val="minMax"/>
        </c:scaling>
        <c:delete val="0"/>
        <c:axPos val="b"/>
        <c:title>
          <c:tx>
            <c:rich>
              <a:bodyPr/>
              <a:lstStyle/>
              <a:p>
                <a:pPr>
                  <a:defRPr/>
                </a:pPr>
                <a:r>
                  <a:rPr lang="en-US"/>
                  <a:t>Source: </a:t>
                </a:r>
                <a:r>
                  <a:rPr lang="en-US" b="0"/>
                  <a:t>Mortgage Bankers Association; Powered by ICE</a:t>
                </a:r>
                <a:r>
                  <a:rPr lang="en-US" b="0" baseline="0"/>
                  <a:t> Mortgage Technology</a:t>
                </a:r>
                <a:endParaRPr lang="en-US" b="0"/>
              </a:p>
            </c:rich>
          </c:tx>
          <c:layout>
            <c:manualLayout>
              <c:xMode val="edge"/>
              <c:yMode val="edge"/>
              <c:x val="8.6043882380014338E-4"/>
              <c:y val="0.96424446944131981"/>
            </c:manualLayout>
          </c:layout>
          <c:overlay val="0"/>
        </c:title>
        <c:numFmt formatCode="m/d/yyyy" sourceLinked="0"/>
        <c:majorTickMark val="out"/>
        <c:minorTickMark val="none"/>
        <c:tickLblPos val="nextTo"/>
        <c:txPr>
          <a:bodyPr rot="-5400000" vert="horz"/>
          <a:lstStyle/>
          <a:p>
            <a:pPr>
              <a:defRPr sz="1300"/>
            </a:pPr>
            <a:endParaRPr lang="en-US"/>
          </a:p>
        </c:txPr>
        <c:crossAx val="466867104"/>
        <c:crosses val="autoZero"/>
        <c:auto val="1"/>
        <c:lblOffset val="100"/>
        <c:baseTimeUnit val="months"/>
      </c:dateAx>
      <c:valAx>
        <c:axId val="466867104"/>
        <c:scaling>
          <c:orientation val="minMax"/>
          <c:min val="30"/>
        </c:scaling>
        <c:delete val="0"/>
        <c:axPos val="l"/>
        <c:numFmt formatCode="0" sourceLinked="0"/>
        <c:majorTickMark val="out"/>
        <c:minorTickMark val="none"/>
        <c:tickLblPos val="nextTo"/>
        <c:txPr>
          <a:bodyPr rot="0" vert="horz"/>
          <a:lstStyle/>
          <a:p>
            <a:pPr>
              <a:defRPr sz="1300"/>
            </a:pPr>
            <a:endParaRPr lang="en-US"/>
          </a:p>
        </c:txPr>
        <c:crossAx val="466871416"/>
        <c:crosses val="autoZero"/>
        <c:crossBetween val="between"/>
      </c:valAx>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1">
    <tabColor rgb="FFFF0000"/>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5"/>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6"/>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7"/>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8"/>
  <sheetViews>
    <sheetView zoomScale="11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0</xdr:row>
      <xdr:rowOff>628650</xdr:rowOff>
    </xdr:to>
    <xdr:pic>
      <xdr:nvPicPr>
        <xdr:cNvPr id="1138" name="Picture 4" descr="mba_logo.gif">
          <a:extLst>
            <a:ext uri="{FF2B5EF4-FFF2-40B4-BE49-F238E27FC236}">
              <a16:creationId xmlns:a16="http://schemas.microsoft.com/office/drawing/2014/main" id="{00000000-0008-0000-0100-00007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1409700" cy="628650"/>
        </a:xfrm>
        <a:prstGeom prst="rect">
          <a:avLst/>
        </a:prstGeom>
        <a:noFill/>
        <a:ln w="9525">
          <a:noFill/>
          <a:miter lim="800000"/>
          <a:headEnd/>
          <a:tailEnd/>
        </a:ln>
      </xdr:spPr>
    </xdr:pic>
    <xdr:clientData/>
  </xdr:twoCellAnchor>
  <xdr:twoCellAnchor editAs="oneCell">
    <xdr:from>
      <xdr:col>5</xdr:col>
      <xdr:colOff>733426</xdr:colOff>
      <xdr:row>0</xdr:row>
      <xdr:rowOff>19050</xdr:rowOff>
    </xdr:from>
    <xdr:to>
      <xdr:col>8</xdr:col>
      <xdr:colOff>1</xdr:colOff>
      <xdr:row>0</xdr:row>
      <xdr:rowOff>619125</xdr:rowOff>
    </xdr:to>
    <xdr:pic>
      <xdr:nvPicPr>
        <xdr:cNvPr id="2" name="Picture 1">
          <a:extLst>
            <a:ext uri="{FF2B5EF4-FFF2-40B4-BE49-F238E27FC236}">
              <a16:creationId xmlns:a16="http://schemas.microsoft.com/office/drawing/2014/main" id="{EEED243A-1E6B-4FEA-BFB4-86E141B53CDA}"/>
            </a:ext>
          </a:extLst>
        </xdr:cNvPr>
        <xdr:cNvPicPr>
          <a:picLocks noChangeAspect="1"/>
        </xdr:cNvPicPr>
      </xdr:nvPicPr>
      <xdr:blipFill>
        <a:blip xmlns:r="http://schemas.openxmlformats.org/officeDocument/2006/relationships" r:embed="rId2"/>
        <a:stretch>
          <a:fillRect/>
        </a:stretch>
      </xdr:blipFill>
      <xdr:spPr>
        <a:xfrm>
          <a:off x="4514851" y="19050"/>
          <a:ext cx="203835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52</xdr:row>
      <xdr:rowOff>57150</xdr:rowOff>
    </xdr:from>
    <xdr:to>
      <xdr:col>18</xdr:col>
      <xdr:colOff>180975</xdr:colOff>
      <xdr:row>85</xdr:row>
      <xdr:rowOff>57150</xdr:rowOff>
    </xdr:to>
    <xdr:graphicFrame macro="">
      <xdr:nvGraphicFramePr>
        <xdr:cNvPr id="18499" name="Chart 1">
          <a:extLst>
            <a:ext uri="{FF2B5EF4-FFF2-40B4-BE49-F238E27FC236}">
              <a16:creationId xmlns:a16="http://schemas.microsoft.com/office/drawing/2014/main" id="{00000000-0008-0000-0200-00004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330200</xdr:colOff>
      <xdr:row>0</xdr:row>
      <xdr:rowOff>628650</xdr:rowOff>
    </xdr:to>
    <xdr:pic>
      <xdr:nvPicPr>
        <xdr:cNvPr id="18501" name="Picture 4" descr="mba_logo.gif">
          <a:extLst>
            <a:ext uri="{FF2B5EF4-FFF2-40B4-BE49-F238E27FC236}">
              <a16:creationId xmlns:a16="http://schemas.microsoft.com/office/drawing/2014/main" id="{00000000-0008-0000-0200-000045480000}"/>
            </a:ext>
          </a:extLst>
        </xdr:cNvPr>
        <xdr:cNvPicPr>
          <a:picLocks noChangeAspect="1"/>
        </xdr:cNvPicPr>
      </xdr:nvPicPr>
      <xdr:blipFill>
        <a:blip xmlns:r="http://schemas.openxmlformats.org/officeDocument/2006/relationships" r:embed="rId2" cstate="print"/>
        <a:srcRect/>
        <a:stretch>
          <a:fillRect/>
        </a:stretch>
      </xdr:blipFill>
      <xdr:spPr bwMode="auto">
        <a:xfrm>
          <a:off x="0" y="0"/>
          <a:ext cx="1409700" cy="628650"/>
        </a:xfrm>
        <a:prstGeom prst="rect">
          <a:avLst/>
        </a:prstGeom>
        <a:noFill/>
        <a:ln w="9525">
          <a:noFill/>
          <a:miter lim="800000"/>
          <a:headEnd/>
          <a:tailEnd/>
        </a:ln>
      </xdr:spPr>
    </xdr:pic>
    <xdr:clientData/>
  </xdr:twoCellAnchor>
</xdr:wsDr>
</file>

<file path=xl/drawings/drawing3.xml><?xml version="1.0" encoding="utf-8"?>
<c:userShapes xmlns:c="http://schemas.openxmlformats.org/drawingml/2006/chart">
  <cdr:relSizeAnchor xmlns:cdr="http://schemas.openxmlformats.org/drawingml/2006/chartDrawing">
    <cdr:from>
      <cdr:x>0.06466</cdr:x>
      <cdr:y>0.20001</cdr:y>
    </cdr:from>
    <cdr:to>
      <cdr:x>0.24051</cdr:x>
      <cdr:y>0.20001</cdr:y>
    </cdr:to>
    <cdr:sp macro="" textlink="">
      <cdr:nvSpPr>
        <cdr:cNvPr id="7" name="Straight Connector 6"/>
        <cdr:cNvSpPr/>
      </cdr:nvSpPr>
      <cdr:spPr>
        <a:xfrm xmlns:a="http://schemas.openxmlformats.org/drawingml/2006/main">
          <a:off x="560494" y="1258255"/>
          <a:ext cx="1524385" cy="0"/>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0.23526</cdr:x>
      <cdr:y>0.16415</cdr:y>
    </cdr:from>
    <cdr:to>
      <cdr:x>0.63752</cdr:x>
      <cdr:y>0.23939</cdr:y>
    </cdr:to>
    <cdr:sp macro="" textlink="">
      <cdr:nvSpPr>
        <cdr:cNvPr id="2" name="TextBox 1"/>
        <cdr:cNvSpPr txBox="1"/>
      </cdr:nvSpPr>
      <cdr:spPr>
        <a:xfrm xmlns:a="http://schemas.openxmlformats.org/drawingml/2006/main">
          <a:off x="2034705" y="1031956"/>
          <a:ext cx="3479026" cy="472994"/>
        </a:xfrm>
        <a:prstGeom xmlns:a="http://schemas.openxmlformats.org/drawingml/2006/main" prst="rect">
          <a:avLst/>
        </a:prstGeom>
        <a:solidFill xmlns:a="http://schemas.openxmlformats.org/drawingml/2006/main">
          <a:schemeClr val="bg1">
            <a:lumMod val="85000"/>
          </a:schemeClr>
        </a:solidFill>
      </cdr:spPr>
      <cdr:txBody>
        <a:bodyPr xmlns:a="http://schemas.openxmlformats.org/drawingml/2006/main" vertOverflow="clip" wrap="square" rtlCol="0"/>
        <a:lstStyle xmlns:a="http://schemas.openxmlformats.org/drawingml/2006/main"/>
        <a:p xmlns:a="http://schemas.openxmlformats.org/drawingml/2006/main">
          <a:pPr algn="ctr"/>
          <a:r>
            <a:rPr lang="en-US" sz="1400" b="1">
              <a:solidFill>
                <a:schemeClr val="tx1"/>
              </a:solidFill>
            </a:rPr>
            <a:t>New: Expanded</a:t>
          </a:r>
          <a:r>
            <a:rPr lang="en-US" sz="1400" b="1" baseline="0">
              <a:solidFill>
                <a:schemeClr val="tx1"/>
              </a:solidFill>
            </a:rPr>
            <a:t> </a:t>
          </a:r>
          <a:r>
            <a:rPr lang="en-US" sz="1400" b="1">
              <a:solidFill>
                <a:schemeClr val="tx1"/>
              </a:solidFill>
            </a:rPr>
            <a:t>historical series (2004-2011)</a:t>
          </a:r>
        </a:p>
        <a:p xmlns:a="http://schemas.openxmlformats.org/drawingml/2006/main">
          <a:pPr algn="ctr"/>
          <a:r>
            <a:rPr lang="en-US" sz="800" b="0">
              <a:solidFill>
                <a:schemeClr val="tx1"/>
              </a:solidFill>
            </a:rPr>
            <a:t>Data</a:t>
          </a:r>
          <a:r>
            <a:rPr lang="en-US" sz="800" b="0" baseline="0">
              <a:solidFill>
                <a:schemeClr val="tx1"/>
              </a:solidFill>
            </a:rPr>
            <a:t> prior to 3/31/2011 based on less frequent and less complete data.</a:t>
          </a:r>
          <a:endParaRPr lang="en-US" sz="800" b="0">
            <a:solidFill>
              <a:schemeClr val="tx1"/>
            </a:solidFill>
          </a:endParaRPr>
        </a:p>
      </cdr:txBody>
    </cdr:sp>
  </cdr:relSizeAnchor>
  <cdr:relSizeAnchor xmlns:cdr="http://schemas.openxmlformats.org/drawingml/2006/chartDrawing">
    <cdr:from>
      <cdr:x>0.67656</cdr:x>
      <cdr:y>0.18097</cdr:y>
    </cdr:from>
    <cdr:to>
      <cdr:x>0.67656</cdr:x>
      <cdr:y>0.21778</cdr:y>
    </cdr:to>
    <cdr:sp macro="" textlink="">
      <cdr:nvSpPr>
        <cdr:cNvPr id="4" name="Straight Connector 3"/>
        <cdr:cNvSpPr/>
      </cdr:nvSpPr>
      <cdr:spPr>
        <a:xfrm xmlns:a="http://schemas.openxmlformats.org/drawingml/2006/main" flipV="1">
          <a:off x="5866379" y="1137652"/>
          <a:ext cx="0" cy="231406"/>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0.06352</cdr:x>
      <cdr:y>0.18034</cdr:y>
    </cdr:from>
    <cdr:to>
      <cdr:x>0.06352</cdr:x>
      <cdr:y>0.21715</cdr:y>
    </cdr:to>
    <cdr:sp macro="" textlink="">
      <cdr:nvSpPr>
        <cdr:cNvPr id="5" name="Straight Connector 4"/>
        <cdr:cNvSpPr/>
      </cdr:nvSpPr>
      <cdr:spPr>
        <a:xfrm xmlns:a="http://schemas.openxmlformats.org/drawingml/2006/main" flipV="1">
          <a:off x="547081" y="1134539"/>
          <a:ext cx="0" cy="231556"/>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0.63526</cdr:x>
      <cdr:y>0.19798</cdr:y>
    </cdr:from>
    <cdr:to>
      <cdr:x>0.67521</cdr:x>
      <cdr:y>0.19847</cdr:y>
    </cdr:to>
    <cdr:sp macro="" textlink="">
      <cdr:nvSpPr>
        <cdr:cNvPr id="9" name="Straight Connector 8"/>
        <cdr:cNvSpPr/>
      </cdr:nvSpPr>
      <cdr:spPr>
        <a:xfrm xmlns:a="http://schemas.openxmlformats.org/drawingml/2006/main" flipH="1">
          <a:off x="5508292" y="1244600"/>
          <a:ext cx="346408" cy="3082"/>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619125" y="20193000"/>
    <xdr:ext cx="8672359" cy="6298790"/>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9763125" y="20193000"/>
    <xdr:ext cx="8672359" cy="6298790"/>
    <xdr:graphicFrame macro="">
      <xdr:nvGraphicFramePr>
        <xdr:cNvPr id="10" name="Chart 9">
          <a:extLst>
            <a:ext uri="{FF2B5EF4-FFF2-40B4-BE49-F238E27FC236}">
              <a16:creationId xmlns:a16="http://schemas.microsoft.com/office/drawing/2014/main" id="{00000000-0008-0000-0900-00000A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619125" y="6691309"/>
    <xdr:ext cx="8672359" cy="6298790"/>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9548808" y="6691309"/>
    <xdr:ext cx="8672359" cy="6298790"/>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628650" y="190500"/>
    <xdr:ext cx="8672359" cy="6298790"/>
    <xdr:graphicFrame macro="">
      <xdr:nvGraphicFramePr>
        <xdr:cNvPr id="14" name="Chart 13">
          <a:extLst>
            <a:ext uri="{FF2B5EF4-FFF2-40B4-BE49-F238E27FC236}">
              <a16:creationId xmlns:a16="http://schemas.microsoft.com/office/drawing/2014/main" id="{00000000-0008-0000-0900-00000E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9558333" y="190500"/>
    <xdr:ext cx="8672359" cy="6298790"/>
    <xdr:graphicFrame macro="">
      <xdr:nvGraphicFramePr>
        <xdr:cNvPr id="15" name="Chart 14">
          <a:extLst>
            <a:ext uri="{FF2B5EF4-FFF2-40B4-BE49-F238E27FC236}">
              <a16:creationId xmlns:a16="http://schemas.microsoft.com/office/drawing/2014/main" id="{00000000-0008-0000-0900-00000F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election activeCell="M20" sqref="M20"/>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80"/>
  <sheetViews>
    <sheetView showGridLines="0" tabSelected="1" view="pageBreakPreview" zoomScaleNormal="100" zoomScaleSheetLayoutView="100" workbookViewId="0"/>
  </sheetViews>
  <sheetFormatPr defaultRowHeight="15" x14ac:dyDescent="0.25"/>
  <cols>
    <col min="1" max="2" width="9.28515625" bestFit="1" customWidth="1"/>
    <col min="3" max="4" width="11.85546875" bestFit="1" customWidth="1"/>
    <col min="5" max="5" width="14.42578125" customWidth="1"/>
    <col min="6" max="6" width="13.7109375" bestFit="1" customWidth="1"/>
    <col min="7" max="7" width="14.140625" customWidth="1"/>
    <col min="8" max="8" width="13.7109375" bestFit="1" customWidth="1"/>
    <col min="14" max="14" width="11" bestFit="1" customWidth="1"/>
  </cols>
  <sheetData>
    <row r="1" spans="1:14" ht="52.5" customHeight="1" x14ac:dyDescent="0.25">
      <c r="D1" s="29" t="s">
        <v>29</v>
      </c>
      <c r="E1" s="29"/>
      <c r="F1" s="29"/>
    </row>
    <row r="2" spans="1:14" x14ac:dyDescent="0.25">
      <c r="A2" s="16" t="s">
        <v>31</v>
      </c>
      <c r="B2" s="16"/>
      <c r="C2" s="16"/>
      <c r="D2" s="16"/>
      <c r="E2" s="16"/>
      <c r="F2" s="16"/>
      <c r="G2" s="16"/>
      <c r="H2" s="16"/>
      <c r="I2" s="26" t="s">
        <v>26</v>
      </c>
      <c r="J2" s="26"/>
      <c r="K2" s="32"/>
      <c r="L2" s="32"/>
      <c r="M2" s="32"/>
      <c r="N2" s="22"/>
    </row>
    <row r="3" spans="1:14" ht="45" x14ac:dyDescent="0.25">
      <c r="A3" s="13" t="s">
        <v>0</v>
      </c>
      <c r="B3" s="14" t="s">
        <v>1</v>
      </c>
      <c r="C3" s="14" t="s">
        <v>10</v>
      </c>
      <c r="D3" s="14" t="s">
        <v>17</v>
      </c>
      <c r="E3" s="14" t="s">
        <v>19</v>
      </c>
      <c r="F3" s="14" t="s">
        <v>18</v>
      </c>
      <c r="G3" s="14" t="s">
        <v>20</v>
      </c>
      <c r="H3" s="14" t="s">
        <v>21</v>
      </c>
      <c r="I3" s="27" t="s">
        <v>22</v>
      </c>
      <c r="J3" s="27" t="s">
        <v>23</v>
      </c>
      <c r="K3" s="27" t="s">
        <v>24</v>
      </c>
      <c r="L3" s="27" t="s">
        <v>27</v>
      </c>
      <c r="M3" s="28" t="s">
        <v>25</v>
      </c>
    </row>
    <row r="4" spans="1:14" x14ac:dyDescent="0.25">
      <c r="A4" s="1">
        <v>12</v>
      </c>
      <c r="B4" s="1">
        <v>2024</v>
      </c>
      <c r="C4" s="3">
        <v>45627</v>
      </c>
      <c r="D4" s="21">
        <v>96.6</v>
      </c>
      <c r="E4" s="21">
        <v>68.099999999999994</v>
      </c>
      <c r="F4" s="21">
        <v>186.3</v>
      </c>
      <c r="G4" s="21">
        <v>40.799999999999997</v>
      </c>
      <c r="H4" s="21">
        <v>222.6</v>
      </c>
      <c r="I4" s="25">
        <f>D4/D5-1</f>
        <v>7.2992700729925808E-3</v>
      </c>
      <c r="J4" s="25">
        <f t="shared" ref="J4:J8" si="0">E4/E5-1</f>
        <v>1.3392857142856984E-2</v>
      </c>
      <c r="K4" s="25">
        <f t="shared" ref="K4:K8" si="1">F4/F5-1</f>
        <v>0</v>
      </c>
      <c r="L4" s="25">
        <f t="shared" ref="L4:L8" si="2">G4/G5-1</f>
        <v>-7.2992700729928028E-3</v>
      </c>
      <c r="M4" s="25">
        <f>H4/H5-1</f>
        <v>2.2977941176470562E-2</v>
      </c>
      <c r="N4" s="30"/>
    </row>
    <row r="5" spans="1:14" x14ac:dyDescent="0.25">
      <c r="A5" s="1">
        <v>11</v>
      </c>
      <c r="B5" s="1">
        <v>2024</v>
      </c>
      <c r="C5" s="3">
        <v>45597</v>
      </c>
      <c r="D5" s="21">
        <v>95.9</v>
      </c>
      <c r="E5" s="21">
        <v>67.2</v>
      </c>
      <c r="F5" s="21">
        <v>186.3</v>
      </c>
      <c r="G5" s="21">
        <v>41.1</v>
      </c>
      <c r="H5" s="21">
        <v>217.6</v>
      </c>
      <c r="I5" s="25">
        <f>D5/D6-1</f>
        <v>-3.3266129032258007E-2</v>
      </c>
      <c r="J5" s="25">
        <f t="shared" si="0"/>
        <v>-2.7496382054992607E-2</v>
      </c>
      <c r="K5" s="25">
        <f t="shared" si="1"/>
        <v>-3.8699690402476783E-2</v>
      </c>
      <c r="L5" s="25">
        <f t="shared" si="2"/>
        <v>-6.5909090909090917E-2</v>
      </c>
      <c r="M5" s="25">
        <f>H5/H6-1</f>
        <v>-9.1074681238615396E-3</v>
      </c>
      <c r="N5" s="30"/>
    </row>
    <row r="6" spans="1:14" x14ac:dyDescent="0.25">
      <c r="A6" s="1">
        <v>10</v>
      </c>
      <c r="B6" s="1">
        <v>2024</v>
      </c>
      <c r="C6" s="3">
        <v>45566</v>
      </c>
      <c r="D6" s="21">
        <v>99.2</v>
      </c>
      <c r="E6" s="21">
        <v>69.099999999999994</v>
      </c>
      <c r="F6" s="21">
        <v>193.8</v>
      </c>
      <c r="G6" s="21">
        <v>44</v>
      </c>
      <c r="H6" s="21">
        <v>219.6</v>
      </c>
      <c r="I6" s="25">
        <f t="shared" ref="I6:I8" si="3">D6/D7-1</f>
        <v>7.1065989847716171E-3</v>
      </c>
      <c r="J6" s="25">
        <f t="shared" si="0"/>
        <v>1.0233918128654818E-2</v>
      </c>
      <c r="K6" s="25">
        <f t="shared" si="1"/>
        <v>3.6250647332989328E-3</v>
      </c>
      <c r="L6" s="25">
        <f t="shared" si="2"/>
        <v>9.1743119266054496E-3</v>
      </c>
      <c r="M6" s="25">
        <f t="shared" ref="M6:M8" si="4">H6/H7-1</f>
        <v>1.1981566820276512E-2</v>
      </c>
      <c r="N6" s="30"/>
    </row>
    <row r="7" spans="1:14" x14ac:dyDescent="0.25">
      <c r="A7" s="1">
        <v>9</v>
      </c>
      <c r="B7" s="1">
        <v>2024</v>
      </c>
      <c r="C7" s="3">
        <v>45536</v>
      </c>
      <c r="D7" s="21">
        <v>98.5</v>
      </c>
      <c r="E7" s="21">
        <v>68.400000000000006</v>
      </c>
      <c r="F7" s="21">
        <v>193.1</v>
      </c>
      <c r="G7" s="21">
        <v>43.6</v>
      </c>
      <c r="H7" s="21">
        <v>217</v>
      </c>
      <c r="I7" s="25">
        <f t="shared" si="3"/>
        <v>-5.050505050505083E-3</v>
      </c>
      <c r="J7" s="25">
        <f t="shared" si="0"/>
        <v>-1.724137931034464E-2</v>
      </c>
      <c r="K7" s="25">
        <f t="shared" si="1"/>
        <v>7.8288100208767641E-3</v>
      </c>
      <c r="L7" s="25">
        <f t="shared" si="2"/>
        <v>0</v>
      </c>
      <c r="M7" s="25">
        <f t="shared" si="4"/>
        <v>-2.6032315978456011E-2</v>
      </c>
      <c r="N7" s="30"/>
    </row>
    <row r="8" spans="1:14" x14ac:dyDescent="0.25">
      <c r="A8" s="1">
        <v>8</v>
      </c>
      <c r="B8" s="1">
        <v>2024</v>
      </c>
      <c r="C8" s="3">
        <v>45505</v>
      </c>
      <c r="D8" s="21">
        <v>99</v>
      </c>
      <c r="E8" s="21">
        <v>69.599999999999994</v>
      </c>
      <c r="F8" s="21">
        <v>191.6</v>
      </c>
      <c r="G8" s="21">
        <v>43.6</v>
      </c>
      <c r="H8" s="21">
        <v>222.8</v>
      </c>
      <c r="I8" s="25">
        <f t="shared" si="3"/>
        <v>9.1743119266056716E-3</v>
      </c>
      <c r="J8" s="25">
        <f t="shared" si="0"/>
        <v>1.754385964912264E-2</v>
      </c>
      <c r="K8" s="25">
        <f t="shared" si="1"/>
        <v>0</v>
      </c>
      <c r="L8" s="25">
        <f t="shared" si="2"/>
        <v>2.5882352941176467E-2</v>
      </c>
      <c r="M8" s="25">
        <f t="shared" si="4"/>
        <v>1.4571948998178597E-2</v>
      </c>
      <c r="N8" s="30"/>
    </row>
    <row r="9" spans="1:14" x14ac:dyDescent="0.25">
      <c r="A9" s="1">
        <v>7</v>
      </c>
      <c r="B9" s="1">
        <v>2024</v>
      </c>
      <c r="C9" s="3">
        <v>45474</v>
      </c>
      <c r="D9" s="21">
        <v>98.1</v>
      </c>
      <c r="E9" s="21">
        <v>68.400000000000006</v>
      </c>
      <c r="F9" s="21">
        <v>191.6</v>
      </c>
      <c r="G9" s="21">
        <v>42.5</v>
      </c>
      <c r="H9" s="21">
        <v>219.6</v>
      </c>
      <c r="I9" s="25">
        <f t="shared" ref="I9:I11" si="5">D9/D10-1</f>
        <v>3.2631578947368345E-2</v>
      </c>
      <c r="J9" s="25">
        <f t="shared" ref="J9:J11" si="6">E9/E10-1</f>
        <v>6.3763608087091805E-2</v>
      </c>
      <c r="K9" s="25">
        <f t="shared" ref="K9:K11" si="7">F9/F10-1</f>
        <v>-1.0427528675704956E-3</v>
      </c>
      <c r="L9" s="25">
        <f t="shared" ref="L9:L11" si="8">G9/G10-1</f>
        <v>7.1090047393365108E-3</v>
      </c>
      <c r="M9" s="25">
        <f t="shared" ref="M9:M11" si="9">H9/H10-1</f>
        <v>9.3081134892981421E-2</v>
      </c>
      <c r="N9" s="30"/>
    </row>
    <row r="10" spans="1:14" x14ac:dyDescent="0.25">
      <c r="A10" s="1">
        <v>6</v>
      </c>
      <c r="B10" s="1">
        <v>2024</v>
      </c>
      <c r="C10" s="3">
        <v>45444</v>
      </c>
      <c r="D10" s="21">
        <v>95</v>
      </c>
      <c r="E10" s="21">
        <v>64.3</v>
      </c>
      <c r="F10" s="21">
        <v>191.8</v>
      </c>
      <c r="G10" s="21">
        <v>42.2</v>
      </c>
      <c r="H10" s="21">
        <v>200.9</v>
      </c>
      <c r="I10" s="25">
        <f t="shared" si="5"/>
        <v>9.5642933049946421E-3</v>
      </c>
      <c r="J10" s="25">
        <f t="shared" si="6"/>
        <v>1.9663812242308731E-2</v>
      </c>
      <c r="K10" s="25">
        <f t="shared" si="7"/>
        <v>-5.2110474205313562E-4</v>
      </c>
      <c r="L10" s="25">
        <f t="shared" si="8"/>
        <v>-2.835538752362865E-3</v>
      </c>
      <c r="M10" s="25">
        <f t="shared" si="9"/>
        <v>3.1155366216701674E-2</v>
      </c>
      <c r="N10" s="30"/>
    </row>
    <row r="11" spans="1:14" x14ac:dyDescent="0.25">
      <c r="A11" s="1">
        <v>5</v>
      </c>
      <c r="B11" s="1">
        <v>2024</v>
      </c>
      <c r="C11" s="3">
        <v>45413</v>
      </c>
      <c r="D11" s="21">
        <v>94.1</v>
      </c>
      <c r="E11" s="21">
        <v>63.06</v>
      </c>
      <c r="F11" s="21">
        <v>191.9</v>
      </c>
      <c r="G11" s="21">
        <v>42.32</v>
      </c>
      <c r="H11" s="21">
        <v>194.83</v>
      </c>
      <c r="I11" s="25">
        <f t="shared" si="5"/>
        <v>1.0638297872340718E-3</v>
      </c>
      <c r="J11" s="25">
        <f t="shared" si="6"/>
        <v>2.225047679593084E-3</v>
      </c>
      <c r="K11" s="25">
        <f t="shared" si="7"/>
        <v>-7.810466024472662E-4</v>
      </c>
      <c r="L11" s="25">
        <f t="shared" si="8"/>
        <v>4.0332147093713466E-3</v>
      </c>
      <c r="M11" s="25">
        <f t="shared" si="9"/>
        <v>1.3877467105263275E-3</v>
      </c>
      <c r="N11" s="30"/>
    </row>
    <row r="12" spans="1:14" x14ac:dyDescent="0.25">
      <c r="A12" s="1">
        <v>4</v>
      </c>
      <c r="B12" s="1">
        <v>2024</v>
      </c>
      <c r="C12" s="3">
        <v>45383</v>
      </c>
      <c r="D12" s="21">
        <v>94</v>
      </c>
      <c r="E12" s="21">
        <v>62.92</v>
      </c>
      <c r="F12" s="21">
        <v>192.05</v>
      </c>
      <c r="G12" s="21">
        <v>42.15</v>
      </c>
      <c r="H12" s="21">
        <v>194.56</v>
      </c>
      <c r="I12" s="25">
        <f>D12/D13-1</f>
        <v>1.0649627263044081E-3</v>
      </c>
      <c r="J12" s="25">
        <f t="shared" ref="J12" si="10">E12/E13-1</f>
        <v>3.1887755102040227E-3</v>
      </c>
      <c r="K12" s="25">
        <f t="shared" ref="K12" si="11">F12/F13-1</f>
        <v>0</v>
      </c>
      <c r="L12" s="25">
        <f t="shared" ref="L12" si="12">G12/G13-1</f>
        <v>4.2887776983560055E-3</v>
      </c>
      <c r="M12" s="25">
        <f>H12/H13-1</f>
        <v>2.6281886111827468E-3</v>
      </c>
      <c r="N12" s="33"/>
    </row>
    <row r="13" spans="1:14" x14ac:dyDescent="0.25">
      <c r="A13" s="1">
        <v>3</v>
      </c>
      <c r="B13" s="1">
        <v>2024</v>
      </c>
      <c r="C13" s="3">
        <v>45352</v>
      </c>
      <c r="D13" s="21">
        <v>93.9</v>
      </c>
      <c r="E13" s="21">
        <v>62.72</v>
      </c>
      <c r="F13" s="21">
        <v>192.05</v>
      </c>
      <c r="G13" s="21">
        <v>41.97</v>
      </c>
      <c r="H13" s="21">
        <v>194.05</v>
      </c>
      <c r="I13" s="25">
        <f t="shared" ref="I13" si="13">D13/D14-1</f>
        <v>1.0764262648008671E-2</v>
      </c>
      <c r="J13" s="25">
        <f t="shared" ref="J13" si="14">E13/E14-1</f>
        <v>2.0999511639264279E-2</v>
      </c>
      <c r="K13" s="25">
        <f t="shared" ref="K13" si="15">F13/F14-1</f>
        <v>-5.2042674993491023E-4</v>
      </c>
      <c r="L13" s="25">
        <f t="shared" ref="L13" si="16">G13/G14-1</f>
        <v>1.1081667068176371E-2</v>
      </c>
      <c r="M13" s="25">
        <f t="shared" ref="M13" si="17">H13/H14-1</f>
        <v>2.6285170298286475E-2</v>
      </c>
      <c r="N13" s="30"/>
    </row>
    <row r="14" spans="1:14" x14ac:dyDescent="0.25">
      <c r="A14" s="1">
        <v>2</v>
      </c>
      <c r="B14" s="1">
        <v>2024</v>
      </c>
      <c r="C14" s="3">
        <v>45323</v>
      </c>
      <c r="D14" s="21">
        <v>92.9</v>
      </c>
      <c r="E14" s="21">
        <v>61.43</v>
      </c>
      <c r="F14" s="21">
        <v>192.15</v>
      </c>
      <c r="G14" s="21">
        <v>41.51</v>
      </c>
      <c r="H14" s="21">
        <v>189.08</v>
      </c>
      <c r="I14" s="25">
        <f t="shared" ref="I14:I15" si="18">D14/D15-1</f>
        <v>2.1574973031284195E-3</v>
      </c>
      <c r="J14" s="25">
        <f t="shared" ref="J14:J15" si="19">E14/E15-1</f>
        <v>5.8948747339118146E-3</v>
      </c>
      <c r="K14" s="25">
        <f t="shared" ref="K14:K15" si="20">F14/F15-1</f>
        <v>0</v>
      </c>
      <c r="L14" s="25">
        <f t="shared" ref="L14:L15" si="21">G14/G15-1</f>
        <v>1.5907978463044481E-2</v>
      </c>
      <c r="M14" s="25">
        <f t="shared" ref="M14" si="22">H14/H15-1</f>
        <v>5.2915652450002959E-4</v>
      </c>
      <c r="N14" s="30"/>
    </row>
    <row r="15" spans="1:14" x14ac:dyDescent="0.25">
      <c r="A15" s="1">
        <v>1</v>
      </c>
      <c r="B15" s="1">
        <v>2024</v>
      </c>
      <c r="C15" s="3">
        <v>45292</v>
      </c>
      <c r="D15" s="21">
        <v>92.7</v>
      </c>
      <c r="E15" s="21">
        <v>61.07</v>
      </c>
      <c r="F15" s="21">
        <v>192.15</v>
      </c>
      <c r="G15" s="21">
        <v>40.86</v>
      </c>
      <c r="H15" s="21">
        <v>188.98</v>
      </c>
      <c r="I15" s="25">
        <f t="shared" si="18"/>
        <v>6.514657980456029E-3</v>
      </c>
      <c r="J15" s="25">
        <f t="shared" si="19"/>
        <v>1.2601558613828612E-2</v>
      </c>
      <c r="K15" s="25">
        <f t="shared" si="20"/>
        <v>0</v>
      </c>
      <c r="L15" s="25">
        <f t="shared" si="21"/>
        <v>1.2251899044350978E-3</v>
      </c>
      <c r="M15" s="25">
        <f>H15/H16-1</f>
        <v>1.881503045986288E-2</v>
      </c>
      <c r="N15" s="30"/>
    </row>
    <row r="16" spans="1:14" x14ac:dyDescent="0.25">
      <c r="A16" s="1">
        <v>12</v>
      </c>
      <c r="B16" s="1">
        <v>2023</v>
      </c>
      <c r="C16" s="3">
        <v>45261</v>
      </c>
      <c r="D16" s="21">
        <v>92.1</v>
      </c>
      <c r="E16" s="21">
        <v>60.31</v>
      </c>
      <c r="F16" s="21">
        <v>192.15</v>
      </c>
      <c r="G16" s="21">
        <v>40.81</v>
      </c>
      <c r="H16" s="21">
        <v>185.49</v>
      </c>
      <c r="I16" s="25">
        <f t="shared" ref="I16" si="23">D16/D17-1</f>
        <v>-4.5595854922279799E-2</v>
      </c>
      <c r="J16" s="25">
        <f t="shared" ref="J16" si="24">E16/E17-1</f>
        <v>-3.225288831835682E-2</v>
      </c>
      <c r="K16" s="25">
        <f t="shared" ref="K16" si="25">F16/F17-1</f>
        <v>-5.8411329445778315E-2</v>
      </c>
      <c r="L16" s="25">
        <f t="shared" ref="L16" si="26">G16/G17-1</f>
        <v>-5.8809963099630935E-2</v>
      </c>
      <c r="M16" s="25">
        <f t="shared" ref="M16" si="27">H16/H17-1</f>
        <v>-1.6698473282442672E-2</v>
      </c>
      <c r="N16" s="30"/>
    </row>
    <row r="17" spans="1:14" x14ac:dyDescent="0.25">
      <c r="A17" s="1">
        <v>11</v>
      </c>
      <c r="B17" s="1">
        <v>2023</v>
      </c>
      <c r="C17" s="3">
        <v>45231</v>
      </c>
      <c r="D17" s="21">
        <v>96.5</v>
      </c>
      <c r="E17" s="21">
        <v>62.32</v>
      </c>
      <c r="F17" s="21">
        <v>204.07</v>
      </c>
      <c r="G17" s="21">
        <v>43.36</v>
      </c>
      <c r="H17" s="21">
        <v>188.64</v>
      </c>
      <c r="I17" s="25">
        <f t="shared" ref="I17" si="28">D17/D18-1</f>
        <v>-1.731160896130346E-2</v>
      </c>
      <c r="J17" s="25">
        <f t="shared" ref="J17" si="29">E17/E18-1</f>
        <v>-3.4845903670435052E-2</v>
      </c>
      <c r="K17" s="25">
        <f t="shared" ref="K17" si="30">F17/F18-1</f>
        <v>1.9604960054886433E-4</v>
      </c>
      <c r="L17" s="25">
        <f t="shared" ref="L17" si="31">G17/G18-1</f>
        <v>-9.2165898617513342E-4</v>
      </c>
      <c r="M17" s="25">
        <f t="shared" ref="M17" si="32">H17/H18-1</f>
        <v>-5.3582179409993991E-2</v>
      </c>
      <c r="N17" s="30"/>
    </row>
    <row r="18" spans="1:14" x14ac:dyDescent="0.25">
      <c r="A18" s="1">
        <v>10</v>
      </c>
      <c r="B18" s="1">
        <v>2023</v>
      </c>
      <c r="C18" s="3">
        <v>45200</v>
      </c>
      <c r="D18" s="21">
        <v>98.2</v>
      </c>
      <c r="E18" s="21">
        <v>64.569999999999993</v>
      </c>
      <c r="F18" s="21">
        <v>204.03</v>
      </c>
      <c r="G18" s="21">
        <v>43.4</v>
      </c>
      <c r="H18" s="21">
        <v>199.32</v>
      </c>
      <c r="I18" s="25">
        <f t="shared" ref="I18:I20" si="33">D18/D19-1</f>
        <v>1.0288065843621297E-2</v>
      </c>
      <c r="J18" s="25">
        <f t="shared" ref="J18:J20" si="34">E18/E19-1</f>
        <v>1.7331022530329143E-2</v>
      </c>
      <c r="K18" s="25">
        <f t="shared" ref="K18:K20" si="35">F18/F19-1</f>
        <v>3.4920322644107493E-3</v>
      </c>
      <c r="L18" s="25">
        <f t="shared" ref="L18:L20" si="36">G18/G19-1</f>
        <v>0</v>
      </c>
      <c r="M18" s="25">
        <f t="shared" ref="M18:M20" si="37">H18/H19-1</f>
        <v>2.7105019066268055E-2</v>
      </c>
      <c r="N18" s="30"/>
    </row>
    <row r="19" spans="1:14" x14ac:dyDescent="0.25">
      <c r="A19" s="1">
        <v>9</v>
      </c>
      <c r="B19" s="1">
        <v>2023</v>
      </c>
      <c r="C19" s="3">
        <v>45199</v>
      </c>
      <c r="D19" s="21">
        <v>97.2</v>
      </c>
      <c r="E19" s="21">
        <v>63.47</v>
      </c>
      <c r="F19" s="21">
        <v>203.32</v>
      </c>
      <c r="G19" s="21">
        <v>43.4</v>
      </c>
      <c r="H19" s="21">
        <v>194.06</v>
      </c>
      <c r="I19" s="25">
        <f t="shared" si="33"/>
        <v>6.2111801242237252E-3</v>
      </c>
      <c r="J19" s="25">
        <f t="shared" si="34"/>
        <v>5.3857120228100186E-3</v>
      </c>
      <c r="K19" s="25">
        <f t="shared" si="35"/>
        <v>6.5346534653465405E-3</v>
      </c>
      <c r="L19" s="25">
        <f t="shared" si="36"/>
        <v>1.3844023996307797E-3</v>
      </c>
      <c r="M19" s="25">
        <f t="shared" si="37"/>
        <v>7.8421189301478567E-3</v>
      </c>
      <c r="N19" s="30"/>
    </row>
    <row r="20" spans="1:14" x14ac:dyDescent="0.25">
      <c r="A20" s="1">
        <v>8</v>
      </c>
      <c r="B20" s="1">
        <v>2023</v>
      </c>
      <c r="C20" s="3">
        <v>45169</v>
      </c>
      <c r="D20" s="21">
        <v>96.6</v>
      </c>
      <c r="E20" s="21">
        <v>63.13</v>
      </c>
      <c r="F20" s="21">
        <v>202</v>
      </c>
      <c r="G20" s="21">
        <v>43.34</v>
      </c>
      <c r="H20" s="21">
        <v>192.55</v>
      </c>
      <c r="I20" s="25">
        <f t="shared" si="33"/>
        <v>3.1152647975076775E-3</v>
      </c>
      <c r="J20" s="25">
        <f t="shared" si="34"/>
        <v>7.1793235481811823E-3</v>
      </c>
      <c r="K20" s="25">
        <f t="shared" si="35"/>
        <v>0</v>
      </c>
      <c r="L20" s="25">
        <f t="shared" si="36"/>
        <v>-2.5629496402877594E-2</v>
      </c>
      <c r="M20" s="25">
        <f t="shared" si="37"/>
        <v>2.649536197888902E-2</v>
      </c>
      <c r="N20" s="30"/>
    </row>
    <row r="21" spans="1:14" x14ac:dyDescent="0.25">
      <c r="A21" s="1">
        <v>7</v>
      </c>
      <c r="B21" s="1">
        <v>2023</v>
      </c>
      <c r="C21" s="3">
        <v>45138</v>
      </c>
      <c r="D21" s="21">
        <v>96.3</v>
      </c>
      <c r="E21" s="21">
        <v>62.68</v>
      </c>
      <c r="F21" s="21">
        <v>202</v>
      </c>
      <c r="G21" s="21">
        <v>44.48</v>
      </c>
      <c r="H21" s="21">
        <v>187.58</v>
      </c>
      <c r="I21" s="25">
        <f t="shared" ref="I21:I23" si="38">D21/D22-1</f>
        <v>-3.1055900621117516E-3</v>
      </c>
      <c r="J21" s="25">
        <f t="shared" ref="J21:J23" si="39">E21/E22-1</f>
        <v>-4.6053676353818851E-3</v>
      </c>
      <c r="K21" s="25">
        <f t="shared" ref="K21:K23" si="40">F21/F22-1</f>
        <v>-1.5816528272043495E-3</v>
      </c>
      <c r="L21" s="25">
        <f t="shared" ref="L21:L23" si="41">G21/G22-1</f>
        <v>1.5762215717181061E-3</v>
      </c>
      <c r="M21" s="25">
        <f>H21/H22-1</f>
        <v>-8.1429780033840382E-3</v>
      </c>
      <c r="N21" s="30"/>
    </row>
    <row r="22" spans="1:14" x14ac:dyDescent="0.25">
      <c r="A22" s="1">
        <v>6</v>
      </c>
      <c r="B22" s="1">
        <v>2023</v>
      </c>
      <c r="C22" s="3">
        <v>45107</v>
      </c>
      <c r="D22" s="21">
        <v>96.6</v>
      </c>
      <c r="E22" s="21">
        <v>62.97</v>
      </c>
      <c r="F22" s="21">
        <v>202.32</v>
      </c>
      <c r="G22" s="21">
        <v>44.41</v>
      </c>
      <c r="H22" s="21">
        <v>189.12</v>
      </c>
      <c r="I22" s="25">
        <f t="shared" si="38"/>
        <v>1.0362694300518616E-3</v>
      </c>
      <c r="J22" s="25">
        <f t="shared" si="39"/>
        <v>-1.5878056525875373E-4</v>
      </c>
      <c r="K22" s="25">
        <f t="shared" si="40"/>
        <v>5.9347181008906347E-4</v>
      </c>
      <c r="L22" s="25">
        <f t="shared" si="41"/>
        <v>2.7094152178821496E-3</v>
      </c>
      <c r="M22" s="25">
        <f t="shared" ref="M22:M23" si="42">H22/H23-1</f>
        <v>-2.0579388950450195E-3</v>
      </c>
      <c r="N22" s="30"/>
    </row>
    <row r="23" spans="1:14" x14ac:dyDescent="0.25">
      <c r="A23" s="1">
        <v>5</v>
      </c>
      <c r="B23" s="1">
        <v>2023</v>
      </c>
      <c r="C23" s="3">
        <v>45077</v>
      </c>
      <c r="D23" s="21">
        <v>96.5</v>
      </c>
      <c r="E23" s="21">
        <v>62.98</v>
      </c>
      <c r="F23" s="21">
        <v>202.2</v>
      </c>
      <c r="G23" s="21">
        <v>44.29</v>
      </c>
      <c r="H23" s="21">
        <v>189.51</v>
      </c>
      <c r="I23" s="25">
        <f t="shared" si="38"/>
        <v>-3.1124497991967814E-2</v>
      </c>
      <c r="J23" s="25">
        <f t="shared" si="39"/>
        <v>-2.356589147286825E-2</v>
      </c>
      <c r="K23" s="25">
        <f t="shared" si="40"/>
        <v>-3.8013226128740696E-2</v>
      </c>
      <c r="L23" s="25">
        <f t="shared" si="41"/>
        <v>-3.8219326818675348E-2</v>
      </c>
      <c r="M23" s="25">
        <f t="shared" si="42"/>
        <v>-1.4662299173295978E-2</v>
      </c>
      <c r="N23" s="30"/>
    </row>
    <row r="24" spans="1:14" x14ac:dyDescent="0.25">
      <c r="A24" s="1">
        <v>4</v>
      </c>
      <c r="B24" s="1">
        <v>2023</v>
      </c>
      <c r="C24" s="3">
        <v>45046</v>
      </c>
      <c r="D24" s="21">
        <v>99.6</v>
      </c>
      <c r="E24" s="21">
        <v>64.5</v>
      </c>
      <c r="F24" s="21">
        <v>210.19</v>
      </c>
      <c r="G24" s="21">
        <v>46.05</v>
      </c>
      <c r="H24" s="21">
        <v>192.33</v>
      </c>
      <c r="I24" s="25">
        <f t="shared" ref="I24:I25" si="43">D24/D25-1</f>
        <v>-8.9552238805971074E-3</v>
      </c>
      <c r="J24" s="25">
        <f t="shared" ref="J24:J25" si="44">E24/E25-1</f>
        <v>4.6728971962617383E-3</v>
      </c>
      <c r="K24" s="25">
        <f t="shared" ref="K24:K25" si="45">F24/F25-1</f>
        <v>-2.1552928032771645E-2</v>
      </c>
      <c r="L24" s="25">
        <f t="shared" ref="L24:L25" si="46">G24/G25-1</f>
        <v>-1.1802575107296209E-2</v>
      </c>
      <c r="M24" s="25">
        <f t="shared" ref="M24:M25" si="47">H24/H25-1</f>
        <v>1.4880481241095644E-2</v>
      </c>
      <c r="N24" s="30"/>
    </row>
    <row r="25" spans="1:14" x14ac:dyDescent="0.25">
      <c r="A25" s="1">
        <v>3</v>
      </c>
      <c r="B25" s="1">
        <v>2023</v>
      </c>
      <c r="C25" s="3">
        <v>45016</v>
      </c>
      <c r="D25" s="21">
        <v>100.5</v>
      </c>
      <c r="E25" s="21">
        <v>64.2</v>
      </c>
      <c r="F25" s="21">
        <v>214.82</v>
      </c>
      <c r="G25" s="21">
        <v>46.6</v>
      </c>
      <c r="H25" s="21">
        <v>189.51</v>
      </c>
      <c r="I25" s="25">
        <f t="shared" si="43"/>
        <v>3.9960039960040827E-3</v>
      </c>
      <c r="J25" s="25">
        <f t="shared" si="44"/>
        <v>1.0387157695939564E-2</v>
      </c>
      <c r="K25" s="25">
        <f t="shared" si="45"/>
        <v>-1.6266208114513736E-3</v>
      </c>
      <c r="L25" s="25">
        <f t="shared" si="46"/>
        <v>4.3103448275862988E-3</v>
      </c>
      <c r="M25" s="25">
        <f t="shared" si="47"/>
        <v>1.4181740340361682E-2</v>
      </c>
      <c r="N25" s="30"/>
    </row>
    <row r="26" spans="1:14" x14ac:dyDescent="0.25">
      <c r="A26" s="1">
        <v>2</v>
      </c>
      <c r="B26" s="1">
        <v>2023</v>
      </c>
      <c r="C26" s="3">
        <v>44985</v>
      </c>
      <c r="D26" s="21">
        <v>100.1</v>
      </c>
      <c r="E26" s="21">
        <v>63.54</v>
      </c>
      <c r="F26" s="21">
        <v>215.17</v>
      </c>
      <c r="G26" s="21">
        <v>46.4</v>
      </c>
      <c r="H26" s="21">
        <v>186.86</v>
      </c>
      <c r="I26" s="25">
        <f t="shared" ref="I26" si="48">D26/D27-1</f>
        <v>-3.0038759689922534E-2</v>
      </c>
      <c r="J26" s="25">
        <f t="shared" ref="J26" si="49">E26/E27-1</f>
        <v>-4.3648404575556854E-2</v>
      </c>
      <c r="K26" s="25">
        <f t="shared" ref="K26" si="50">F26/F27-1</f>
        <v>-1.6320746091250005E-2</v>
      </c>
      <c r="L26" s="25">
        <f t="shared" ref="L26" si="51">G26/G27-1</f>
        <v>-4.3890377086338361E-2</v>
      </c>
      <c r="M26" s="25">
        <f t="shared" ref="M26" si="52">H26/H27-1</f>
        <v>-4.3558376413983635E-2</v>
      </c>
      <c r="N26" s="30"/>
    </row>
    <row r="27" spans="1:14" x14ac:dyDescent="0.25">
      <c r="A27" s="1">
        <v>1</v>
      </c>
      <c r="B27" s="1">
        <v>2023</v>
      </c>
      <c r="C27" s="3">
        <v>44957</v>
      </c>
      <c r="D27" s="21">
        <v>103.2</v>
      </c>
      <c r="E27" s="21">
        <v>66.44</v>
      </c>
      <c r="F27" s="21">
        <v>218.74</v>
      </c>
      <c r="G27" s="21">
        <v>48.53</v>
      </c>
      <c r="H27" s="21">
        <v>195.37</v>
      </c>
      <c r="I27" s="25">
        <f t="shared" ref="I27" si="53">D27/D28-1</f>
        <v>-9.6805421103574041E-4</v>
      </c>
      <c r="J27" s="25">
        <f t="shared" ref="J27" si="54">E27/E28-1</f>
        <v>-2.4024024024023038E-3</v>
      </c>
      <c r="K27" s="25">
        <f t="shared" ref="K27" si="55">F27/F28-1</f>
        <v>1.8289894833123377E-4</v>
      </c>
      <c r="L27" s="25">
        <f t="shared" ref="L27" si="56">G27/G28-1</f>
        <v>6.1855670103105886E-4</v>
      </c>
      <c r="M27" s="25">
        <f t="shared" ref="M27" si="57">H27/H28-1</f>
        <v>-4.2303771661569289E-3</v>
      </c>
      <c r="N27" s="30"/>
    </row>
    <row r="28" spans="1:14" x14ac:dyDescent="0.25">
      <c r="A28" s="1">
        <v>12</v>
      </c>
      <c r="B28" s="1">
        <v>2022</v>
      </c>
      <c r="C28" s="3">
        <v>44926</v>
      </c>
      <c r="D28" s="21">
        <v>103.3</v>
      </c>
      <c r="E28" s="21">
        <v>66.599999999999994</v>
      </c>
      <c r="F28" s="21">
        <v>218.7</v>
      </c>
      <c r="G28" s="21">
        <v>48.5</v>
      </c>
      <c r="H28" s="21">
        <v>196.2</v>
      </c>
      <c r="I28" s="25">
        <f t="shared" ref="I28" si="58">D28/D29-1</f>
        <v>-9.6711798839466123E-4</v>
      </c>
      <c r="J28" s="25">
        <f t="shared" ref="J28" si="59">E28/E29-1</f>
        <v>-1.4992503748126884E-3</v>
      </c>
      <c r="K28" s="25">
        <f t="shared" ref="K28" si="60">F28/F29-1</f>
        <v>-9.1365920511654597E-4</v>
      </c>
      <c r="L28" s="25">
        <f t="shared" ref="L28" si="61">G28/G29-1</f>
        <v>0</v>
      </c>
      <c r="M28" s="25">
        <f t="shared" ref="M28" si="62">H28/H29-1</f>
        <v>-1.5267175572519776E-3</v>
      </c>
      <c r="N28" s="30"/>
    </row>
    <row r="29" spans="1:14" x14ac:dyDescent="0.25">
      <c r="A29" s="1">
        <v>11</v>
      </c>
      <c r="B29" s="1">
        <v>2022</v>
      </c>
      <c r="C29" s="3">
        <v>44895</v>
      </c>
      <c r="D29" s="21">
        <v>103.4</v>
      </c>
      <c r="E29" s="21">
        <v>66.7</v>
      </c>
      <c r="F29" s="21">
        <v>218.9</v>
      </c>
      <c r="G29" s="21">
        <v>48.5</v>
      </c>
      <c r="H29" s="21">
        <v>196.5</v>
      </c>
      <c r="I29" s="25">
        <f t="shared" ref="I29:I31" si="63">D29/D30-1</f>
        <v>1.3725490196078383E-2</v>
      </c>
      <c r="J29" s="25">
        <f t="shared" ref="J29:J31" si="64">E29/E30-1</f>
        <v>2.7734976887519247E-2</v>
      </c>
      <c r="K29" s="25">
        <f t="shared" ref="K29:K31" si="65">F29/F30-1</f>
        <v>4.570383912247955E-4</v>
      </c>
      <c r="L29" s="25">
        <f t="shared" ref="L29:L31" si="66">G29/G30-1</f>
        <v>1.0416666666666741E-2</v>
      </c>
      <c r="M29" s="25">
        <f t="shared" ref="M29:M31" si="67">H29/H30-1</f>
        <v>3.9132734003172853E-2</v>
      </c>
      <c r="N29" s="30"/>
    </row>
    <row r="30" spans="1:14" x14ac:dyDescent="0.25">
      <c r="A30" s="1">
        <v>10</v>
      </c>
      <c r="B30" s="1">
        <v>2022</v>
      </c>
      <c r="C30" s="3">
        <v>44865</v>
      </c>
      <c r="D30" s="21">
        <v>102</v>
      </c>
      <c r="E30" s="21">
        <v>64.900000000000006</v>
      </c>
      <c r="F30" s="21">
        <v>218.8</v>
      </c>
      <c r="G30" s="21">
        <v>48</v>
      </c>
      <c r="H30" s="21">
        <v>189.1</v>
      </c>
      <c r="I30" s="25">
        <f t="shared" si="63"/>
        <v>-4.8780487804878092E-3</v>
      </c>
      <c r="J30" s="25">
        <f t="shared" si="64"/>
        <v>-1.5174506828528056E-2</v>
      </c>
      <c r="K30" s="25">
        <f t="shared" si="65"/>
        <v>4.1303350160624142E-3</v>
      </c>
      <c r="L30" s="25">
        <f t="shared" si="66"/>
        <v>0</v>
      </c>
      <c r="M30" s="25">
        <f t="shared" si="67"/>
        <v>-2.5257731958762908E-2</v>
      </c>
      <c r="N30" s="30"/>
    </row>
    <row r="31" spans="1:14" x14ac:dyDescent="0.25">
      <c r="A31" s="1">
        <v>9</v>
      </c>
      <c r="B31" s="1">
        <v>2022</v>
      </c>
      <c r="C31" s="3">
        <v>44834</v>
      </c>
      <c r="D31" s="21">
        <v>102.5</v>
      </c>
      <c r="E31" s="21">
        <v>65.900000000000006</v>
      </c>
      <c r="F31" s="21">
        <v>217.9</v>
      </c>
      <c r="G31" s="21">
        <v>48</v>
      </c>
      <c r="H31" s="21">
        <v>194</v>
      </c>
      <c r="I31" s="25">
        <f t="shared" si="63"/>
        <v>-5.3554939981532712E-2</v>
      </c>
      <c r="J31" s="25">
        <f t="shared" si="64"/>
        <v>-4.9062049062048918E-2</v>
      </c>
      <c r="K31" s="25">
        <f t="shared" si="65"/>
        <v>-5.7118130679359558E-2</v>
      </c>
      <c r="L31" s="25">
        <f t="shared" si="66"/>
        <v>-3.6144578313252906E-2</v>
      </c>
      <c r="M31" s="25">
        <f t="shared" si="67"/>
        <v>-5.8252427184465994E-2</v>
      </c>
      <c r="N31" s="30"/>
    </row>
    <row r="32" spans="1:14" x14ac:dyDescent="0.25">
      <c r="A32" s="1">
        <v>8</v>
      </c>
      <c r="B32" s="1">
        <v>2022</v>
      </c>
      <c r="C32" s="3">
        <v>44804</v>
      </c>
      <c r="D32" s="21">
        <v>108.3</v>
      </c>
      <c r="E32" s="21">
        <v>69.3</v>
      </c>
      <c r="F32" s="21">
        <v>231.1</v>
      </c>
      <c r="G32" s="21">
        <v>49.8</v>
      </c>
      <c r="H32" s="21">
        <v>206</v>
      </c>
      <c r="I32" s="25">
        <f t="shared" ref="I32" si="68">D32/D33-1</f>
        <v>-4.5955882352941568E-3</v>
      </c>
      <c r="J32" s="25">
        <f t="shared" ref="J32" si="69">E32/E33-1</f>
        <v>-1.0000000000000009E-2</v>
      </c>
      <c r="K32" s="25">
        <f t="shared" ref="K32" si="70">F32/F33-1</f>
        <v>4.3290043290045155E-4</v>
      </c>
      <c r="L32" s="25">
        <f t="shared" ref="L32" si="71">G32/G33-1</f>
        <v>-1.1904761904761973E-2</v>
      </c>
      <c r="M32" s="25">
        <f t="shared" ref="M32" si="72">H32/H33-1</f>
        <v>-7.2289156626506035E-3</v>
      </c>
      <c r="N32" s="30"/>
    </row>
    <row r="33" spans="1:14" x14ac:dyDescent="0.25">
      <c r="A33" s="1">
        <v>7</v>
      </c>
      <c r="B33" s="1">
        <v>2022</v>
      </c>
      <c r="C33" s="3">
        <v>44773</v>
      </c>
      <c r="D33" s="21">
        <v>108.8</v>
      </c>
      <c r="E33" s="21">
        <v>70</v>
      </c>
      <c r="F33" s="21">
        <v>231</v>
      </c>
      <c r="G33" s="21">
        <v>50.4</v>
      </c>
      <c r="H33" s="21">
        <v>207.5</v>
      </c>
      <c r="I33" s="25">
        <f t="shared" ref="I33:I35" si="73">D33/D34-1</f>
        <v>-9.0301003344481545E-2</v>
      </c>
      <c r="J33" s="25">
        <f t="shared" ref="J33:J35" si="74">E33/E34-1</f>
        <v>-9.7938144329896892E-2</v>
      </c>
      <c r="K33" s="25">
        <f t="shared" ref="K33:K35" si="75">F33/F34-1</f>
        <v>-8.3696945656485555E-2</v>
      </c>
      <c r="L33" s="25">
        <f t="shared" ref="L33:L35" si="76">G33/G34-1</f>
        <v>-3.2629558541266812E-2</v>
      </c>
      <c r="M33" s="25">
        <f t="shared" ref="M33:M35" si="77">H33/H34-1</f>
        <v>-0.13361169102296455</v>
      </c>
      <c r="N33" s="30"/>
    </row>
    <row r="34" spans="1:14" x14ac:dyDescent="0.25">
      <c r="A34" s="1">
        <v>6</v>
      </c>
      <c r="B34" s="1">
        <v>2022</v>
      </c>
      <c r="C34" s="3">
        <v>44742</v>
      </c>
      <c r="D34" s="21">
        <v>119.6</v>
      </c>
      <c r="E34" s="21">
        <v>77.599999999999994</v>
      </c>
      <c r="F34" s="21">
        <v>252.1</v>
      </c>
      <c r="G34" s="21">
        <v>52.1</v>
      </c>
      <c r="H34" s="21">
        <v>239.5</v>
      </c>
      <c r="I34" s="25">
        <f t="shared" si="73"/>
        <v>-3.3333333333334103E-3</v>
      </c>
      <c r="J34" s="25">
        <f t="shared" si="74"/>
        <v>1.1734028683181075E-2</v>
      </c>
      <c r="K34" s="25">
        <f t="shared" si="75"/>
        <v>-1.7153996101364588E-2</v>
      </c>
      <c r="L34" s="25">
        <f t="shared" si="76"/>
        <v>5.791505791505891E-3</v>
      </c>
      <c r="M34" s="25">
        <f t="shared" si="77"/>
        <v>1.3971210838272796E-2</v>
      </c>
      <c r="N34" s="30"/>
    </row>
    <row r="35" spans="1:14" x14ac:dyDescent="0.25">
      <c r="A35" s="1">
        <v>5</v>
      </c>
      <c r="B35" s="1">
        <v>2022</v>
      </c>
      <c r="C35" s="3">
        <v>44712</v>
      </c>
      <c r="D35" s="21">
        <v>120</v>
      </c>
      <c r="E35" s="21">
        <v>76.7</v>
      </c>
      <c r="F35" s="21">
        <v>256.5</v>
      </c>
      <c r="G35" s="21">
        <v>51.8</v>
      </c>
      <c r="H35" s="21">
        <v>236.2</v>
      </c>
      <c r="I35" s="25">
        <f t="shared" si="73"/>
        <v>-9.0834021469858861E-3</v>
      </c>
      <c r="J35" s="25">
        <f t="shared" si="74"/>
        <v>-3.8961038961038419E-3</v>
      </c>
      <c r="K35" s="25">
        <f t="shared" si="75"/>
        <v>-1.3081954597922163E-2</v>
      </c>
      <c r="L35" s="25">
        <f t="shared" si="76"/>
        <v>9.74658869395717E-3</v>
      </c>
      <c r="M35" s="25">
        <f t="shared" si="77"/>
        <v>-1.0887772194304923E-2</v>
      </c>
      <c r="N35" s="30"/>
    </row>
    <row r="36" spans="1:14" x14ac:dyDescent="0.25">
      <c r="A36" s="1">
        <v>4</v>
      </c>
      <c r="B36" s="1">
        <v>2022</v>
      </c>
      <c r="C36" s="3">
        <v>44681</v>
      </c>
      <c r="D36" s="21">
        <v>121.1</v>
      </c>
      <c r="E36" s="21">
        <v>77</v>
      </c>
      <c r="F36" s="21">
        <v>259.89999999999998</v>
      </c>
      <c r="G36" s="21">
        <v>51.3</v>
      </c>
      <c r="H36" s="21">
        <v>238.8</v>
      </c>
      <c r="I36" s="25">
        <f>D36/D37-1</f>
        <v>-3.1974420463629083E-2</v>
      </c>
      <c r="J36" s="25">
        <f t="shared" ref="J36" si="78">E36/E37-1</f>
        <v>6.5359477124182774E-3</v>
      </c>
      <c r="K36" s="25">
        <f t="shared" ref="K36" si="79">F36/F37-1</f>
        <v>-6.5444084861560725E-2</v>
      </c>
      <c r="L36" s="25">
        <f t="shared" ref="L36" si="80">G36/G37-1</f>
        <v>1.1834319526627057E-2</v>
      </c>
      <c r="M36" s="25">
        <f t="shared" ref="M36" si="81">H36/H37-1</f>
        <v>3.3613445378151141E-3</v>
      </c>
      <c r="N36" s="30"/>
    </row>
    <row r="37" spans="1:14" x14ac:dyDescent="0.25">
      <c r="A37" s="1">
        <v>3</v>
      </c>
      <c r="B37" s="1">
        <v>2022</v>
      </c>
      <c r="C37" s="3">
        <v>44651</v>
      </c>
      <c r="D37" s="21">
        <v>125.1</v>
      </c>
      <c r="E37" s="21">
        <v>76.5</v>
      </c>
      <c r="F37" s="21">
        <v>278.10000000000002</v>
      </c>
      <c r="G37" s="21">
        <v>50.7</v>
      </c>
      <c r="H37" s="21">
        <v>238</v>
      </c>
      <c r="I37" s="25">
        <f t="shared" ref="I37:I39" si="82">D37/D38-1</f>
        <v>-7.1428571428572285E-3</v>
      </c>
      <c r="J37" s="25">
        <f t="shared" ref="J37:J39" si="83">E37/E38-1</f>
        <v>2.6212319790301919E-3</v>
      </c>
      <c r="K37" s="25">
        <f t="shared" ref="K37:K39" si="84">F37/F38-1</f>
        <v>-1.5923566878980888E-2</v>
      </c>
      <c r="L37" s="25">
        <f t="shared" ref="L37:L39" si="85">G37/G38-1</f>
        <v>-1.934235976789167E-2</v>
      </c>
      <c r="M37" s="25">
        <f t="shared" ref="M37:M39" si="86">H37/H38-1</f>
        <v>1.5358361774743923E-2</v>
      </c>
      <c r="N37" s="30"/>
    </row>
    <row r="38" spans="1:14" x14ac:dyDescent="0.25">
      <c r="A38" s="1">
        <v>2</v>
      </c>
      <c r="B38" s="1">
        <v>2022</v>
      </c>
      <c r="C38" s="3">
        <v>44620</v>
      </c>
      <c r="D38" s="21">
        <v>126</v>
      </c>
      <c r="E38" s="21">
        <v>76.3</v>
      </c>
      <c r="F38" s="21">
        <v>282.60000000000002</v>
      </c>
      <c r="G38" s="21">
        <v>51.7</v>
      </c>
      <c r="H38" s="21">
        <v>234.4</v>
      </c>
      <c r="I38" s="25">
        <f t="shared" si="82"/>
        <v>9.6153846153845812E-3</v>
      </c>
      <c r="J38" s="25">
        <f t="shared" si="83"/>
        <v>3.247631935047357E-2</v>
      </c>
      <c r="K38" s="25">
        <f t="shared" si="84"/>
        <v>-9.1164095371667475E-3</v>
      </c>
      <c r="L38" s="25">
        <f t="shared" si="85"/>
        <v>2.1739130434782705E-2</v>
      </c>
      <c r="M38" s="25">
        <f t="shared" si="86"/>
        <v>3.8546743464776378E-2</v>
      </c>
      <c r="N38" s="30"/>
    </row>
    <row r="39" spans="1:14" x14ac:dyDescent="0.25">
      <c r="A39" s="1">
        <v>1</v>
      </c>
      <c r="B39" s="1">
        <v>2022</v>
      </c>
      <c r="C39" s="3">
        <v>44592</v>
      </c>
      <c r="D39" s="21">
        <v>124.8</v>
      </c>
      <c r="E39" s="21">
        <v>73.900000000000006</v>
      </c>
      <c r="F39" s="21">
        <v>285.2</v>
      </c>
      <c r="G39" s="21">
        <v>50.6</v>
      </c>
      <c r="H39" s="21">
        <v>225.7</v>
      </c>
      <c r="I39" s="25">
        <f t="shared" si="82"/>
        <v>-8.7370929308976386E-3</v>
      </c>
      <c r="J39" s="25">
        <f t="shared" si="83"/>
        <v>-2.506596306068587E-2</v>
      </c>
      <c r="K39" s="25">
        <f t="shared" si="84"/>
        <v>6.7066713731025462E-3</v>
      </c>
      <c r="L39" s="25">
        <f t="shared" si="85"/>
        <v>-4.166666666666663E-2</v>
      </c>
      <c r="M39" s="25">
        <f t="shared" si="86"/>
        <v>-1.5699956389010117E-2</v>
      </c>
      <c r="N39" s="30"/>
    </row>
    <row r="40" spans="1:14" x14ac:dyDescent="0.25">
      <c r="A40" s="1">
        <v>12</v>
      </c>
      <c r="B40" s="1">
        <v>2021</v>
      </c>
      <c r="C40" s="3">
        <v>44561</v>
      </c>
      <c r="D40" s="21">
        <v>125.9</v>
      </c>
      <c r="E40" s="21">
        <v>75.8</v>
      </c>
      <c r="F40" s="21">
        <v>283.3</v>
      </c>
      <c r="G40" s="21">
        <v>52.8</v>
      </c>
      <c r="H40" s="21">
        <v>229.3</v>
      </c>
      <c r="I40" s="25">
        <f t="shared" ref="I40" si="87">D40/D41-1</f>
        <v>8.0064051240993361E-3</v>
      </c>
      <c r="J40" s="25">
        <f t="shared" ref="J40" si="88">E40/E41-1</f>
        <v>7.9787234042552058E-3</v>
      </c>
      <c r="K40" s="25">
        <f t="shared" ref="K40" si="89">F40/F41-1</f>
        <v>7.1098471382864403E-3</v>
      </c>
      <c r="L40" s="25">
        <f t="shared" ref="L40" si="90">G40/G41-1</f>
        <v>1.1494252873563093E-2</v>
      </c>
      <c r="M40" s="25">
        <f t="shared" ref="M40" si="91">H40/H41-1</f>
        <v>6.1430451952610987E-3</v>
      </c>
      <c r="N40" s="30"/>
    </row>
    <row r="41" spans="1:14" x14ac:dyDescent="0.25">
      <c r="A41" s="1">
        <v>11</v>
      </c>
      <c r="B41" s="1">
        <v>2021</v>
      </c>
      <c r="C41" s="3">
        <v>44530</v>
      </c>
      <c r="D41" s="21">
        <v>124.9</v>
      </c>
      <c r="E41" s="21">
        <v>75.2</v>
      </c>
      <c r="F41" s="21">
        <v>281.3</v>
      </c>
      <c r="G41" s="21">
        <v>52.2</v>
      </c>
      <c r="H41" s="21">
        <v>227.9</v>
      </c>
      <c r="I41" s="25">
        <f t="shared" ref="I41" si="92">D41/D42-1</f>
        <v>-6.364359586316648E-3</v>
      </c>
      <c r="J41" s="25">
        <f t="shared" ref="J41" si="93">E41/E42-1</f>
        <v>1.8970189701897011E-2</v>
      </c>
      <c r="K41" s="25">
        <f t="shared" ref="K41" si="94">F41/F42-1</f>
        <v>-2.6980283638879277E-2</v>
      </c>
      <c r="L41" s="25">
        <f t="shared" ref="L41" si="95">G41/G42-1</f>
        <v>1.9193857965451588E-3</v>
      </c>
      <c r="M41" s="25">
        <f t="shared" ref="M41" si="96">H41/H42-1</f>
        <v>2.9823768639855475E-2</v>
      </c>
      <c r="N41" s="30"/>
    </row>
    <row r="42" spans="1:14" x14ac:dyDescent="0.25">
      <c r="A42" s="1">
        <v>10</v>
      </c>
      <c r="B42" s="1">
        <v>2021</v>
      </c>
      <c r="C42" s="3">
        <v>44500</v>
      </c>
      <c r="D42" s="21">
        <v>125.7</v>
      </c>
      <c r="E42" s="21">
        <v>73.8</v>
      </c>
      <c r="F42" s="21">
        <v>289.10000000000002</v>
      </c>
      <c r="G42" s="21">
        <v>52.1</v>
      </c>
      <c r="H42" s="21">
        <v>221.3</v>
      </c>
      <c r="I42" s="25">
        <f t="shared" ref="I42:I43" si="97">D42/D43-1</f>
        <v>7.9617834394918319E-4</v>
      </c>
      <c r="J42" s="25">
        <f t="shared" ref="J42:J43" si="98">E42/E43-1</f>
        <v>1.3568521031206426E-3</v>
      </c>
      <c r="K42" s="25">
        <f t="shared" ref="K42:K43" si="99">F42/F43-1</f>
        <v>-3.4578146611330407E-4</v>
      </c>
      <c r="L42" s="25">
        <f t="shared" ref="L42:L43" si="100">G42/G43-1</f>
        <v>-5.9566787003610067E-2</v>
      </c>
      <c r="M42" s="25">
        <f t="shared" ref="M42:M43" si="101">H42/H43-1</f>
        <v>4.0921919096895687E-2</v>
      </c>
      <c r="N42" s="30"/>
    </row>
    <row r="43" spans="1:14" x14ac:dyDescent="0.25">
      <c r="A43" s="1">
        <v>9</v>
      </c>
      <c r="B43" s="1">
        <v>2021</v>
      </c>
      <c r="C43" s="3">
        <v>44469</v>
      </c>
      <c r="D43" s="21">
        <v>125.6</v>
      </c>
      <c r="E43" s="21">
        <v>73.7</v>
      </c>
      <c r="F43" s="21">
        <v>289.2</v>
      </c>
      <c r="G43" s="21">
        <v>55.4</v>
      </c>
      <c r="H43" s="21">
        <v>212.6</v>
      </c>
      <c r="I43" s="25">
        <f t="shared" si="97"/>
        <v>1.5359741309620034E-2</v>
      </c>
      <c r="J43" s="25">
        <f t="shared" si="98"/>
        <v>4.5390070921985881E-2</v>
      </c>
      <c r="K43" s="25">
        <f t="shared" si="99"/>
        <v>-7.2090628218332009E-3</v>
      </c>
      <c r="L43" s="25">
        <f t="shared" si="100"/>
        <v>2.5925925925925908E-2</v>
      </c>
      <c r="M43" s="25">
        <f t="shared" si="101"/>
        <v>5.7711442786069655E-2</v>
      </c>
      <c r="N43" s="30"/>
    </row>
    <row r="44" spans="1:14" x14ac:dyDescent="0.25">
      <c r="A44" s="1">
        <v>8</v>
      </c>
      <c r="B44" s="1">
        <v>2021</v>
      </c>
      <c r="C44" s="3">
        <v>44439</v>
      </c>
      <c r="D44" s="21">
        <v>123.7</v>
      </c>
      <c r="E44" s="21">
        <v>70.5</v>
      </c>
      <c r="F44" s="21">
        <v>291.3</v>
      </c>
      <c r="G44" s="21">
        <v>54</v>
      </c>
      <c r="H44" s="21">
        <v>201</v>
      </c>
      <c r="I44" s="25">
        <f t="shared" ref="I44:I45" si="102">D44/D45-1</f>
        <v>3.8623005877413963E-2</v>
      </c>
      <c r="J44" s="25">
        <f t="shared" ref="J44:J45" si="103">E44/E45-1</f>
        <v>7.6335877862595325E-2</v>
      </c>
      <c r="K44" s="25">
        <f t="shared" ref="K44:K45" si="104">F44/F45-1</f>
        <v>1.1458333333333348E-2</v>
      </c>
      <c r="L44" s="25">
        <f t="shared" ref="L44:L45" si="105">G44/G45-1</f>
        <v>5.058365758754868E-2</v>
      </c>
      <c r="M44" s="25">
        <f t="shared" ref="M44:M45" si="106">H44/H45-1</f>
        <v>9.4175285792052366E-2</v>
      </c>
      <c r="N44" s="30"/>
    </row>
    <row r="45" spans="1:14" x14ac:dyDescent="0.25">
      <c r="A45" s="1">
        <v>7</v>
      </c>
      <c r="B45" s="1">
        <v>2021</v>
      </c>
      <c r="C45" s="3">
        <v>44408</v>
      </c>
      <c r="D45" s="21">
        <v>119.1</v>
      </c>
      <c r="E45" s="21">
        <v>65.5</v>
      </c>
      <c r="F45" s="21">
        <v>288</v>
      </c>
      <c r="G45" s="21">
        <v>51.4</v>
      </c>
      <c r="H45" s="21">
        <v>183.7</v>
      </c>
      <c r="I45" s="25">
        <f t="shared" si="102"/>
        <v>2.525252525252597E-3</v>
      </c>
      <c r="J45" s="25">
        <f t="shared" si="103"/>
        <v>7.692307692307665E-3</v>
      </c>
      <c r="K45" s="25">
        <f t="shared" si="104"/>
        <v>0</v>
      </c>
      <c r="L45" s="25">
        <f t="shared" si="105"/>
        <v>-3.2015065913370999E-2</v>
      </c>
      <c r="M45" s="25">
        <f t="shared" si="106"/>
        <v>3.8439796495195022E-2</v>
      </c>
      <c r="N45" s="30"/>
    </row>
    <row r="46" spans="1:14" x14ac:dyDescent="0.25">
      <c r="A46" s="1">
        <v>6</v>
      </c>
      <c r="B46" s="1">
        <v>2021</v>
      </c>
      <c r="C46" s="3">
        <v>44377</v>
      </c>
      <c r="D46" s="21">
        <v>118.8</v>
      </c>
      <c r="E46" s="21">
        <v>65</v>
      </c>
      <c r="F46" s="21">
        <v>288</v>
      </c>
      <c r="G46" s="21">
        <v>53.1</v>
      </c>
      <c r="H46" s="21">
        <v>176.9</v>
      </c>
      <c r="I46" s="25">
        <f t="shared" ref="I46:I48" si="107">D46/D47-1</f>
        <v>-8.5450346420323342E-2</v>
      </c>
      <c r="J46" s="25">
        <f t="shared" ref="J46:J48" si="108">E46/E47-1</f>
        <v>-0.17091836734693888</v>
      </c>
      <c r="K46" s="25">
        <f t="shared" ref="K46:K48" si="109">F46/F47-1</f>
        <v>-1.3698630136986356E-2</v>
      </c>
      <c r="L46" s="25">
        <f t="shared" ref="L46:L48" si="110">G46/G47-1</f>
        <v>-0.23487031700288186</v>
      </c>
      <c r="M46" s="25">
        <f t="shared" ref="M46:M48" si="111">H46/H47-1</f>
        <v>-0.11505752876438213</v>
      </c>
      <c r="N46" s="30"/>
    </row>
    <row r="47" spans="1:14" x14ac:dyDescent="0.25">
      <c r="A47" s="1">
        <v>5</v>
      </c>
      <c r="B47" s="1">
        <v>2021</v>
      </c>
      <c r="C47" s="3">
        <v>44347</v>
      </c>
      <c r="D47" s="21">
        <v>129.9</v>
      </c>
      <c r="E47" s="21">
        <v>78.400000000000006</v>
      </c>
      <c r="F47" s="21">
        <v>292</v>
      </c>
      <c r="G47" s="21">
        <v>69.400000000000006</v>
      </c>
      <c r="H47" s="21">
        <v>199.9</v>
      </c>
      <c r="I47" s="25">
        <f t="shared" si="107"/>
        <v>1.4051522248243575E-2</v>
      </c>
      <c r="J47" s="25">
        <f t="shared" si="108"/>
        <v>3.4710307509568494E-2</v>
      </c>
      <c r="K47" s="25">
        <f t="shared" si="109"/>
        <v>-3.1067563415384525E-3</v>
      </c>
      <c r="L47" s="25">
        <f t="shared" si="110"/>
        <v>1.5510681884694177E-2</v>
      </c>
      <c r="M47" s="25">
        <f t="shared" si="111"/>
        <v>5.0943693812102397E-2</v>
      </c>
      <c r="N47" s="30"/>
    </row>
    <row r="48" spans="1:14" x14ac:dyDescent="0.25">
      <c r="A48" s="1">
        <v>4</v>
      </c>
      <c r="B48" s="1">
        <v>2021</v>
      </c>
      <c r="C48" s="3">
        <v>44316</v>
      </c>
      <c r="D48" s="21">
        <v>128.1</v>
      </c>
      <c r="E48" s="21">
        <v>75.77</v>
      </c>
      <c r="F48" s="21">
        <v>292.91000000000003</v>
      </c>
      <c r="G48" s="21">
        <v>68.34</v>
      </c>
      <c r="H48" s="21">
        <v>190.21</v>
      </c>
      <c r="I48" s="25">
        <f t="shared" si="107"/>
        <v>2.1531100478468845E-2</v>
      </c>
      <c r="J48" s="25">
        <f t="shared" si="108"/>
        <v>4.7994467496542237E-2</v>
      </c>
      <c r="K48" s="25">
        <f t="shared" si="109"/>
        <v>1.4017094017095832E-3</v>
      </c>
      <c r="L48" s="25">
        <f t="shared" si="110"/>
        <v>2.6126126126126303E-2</v>
      </c>
      <c r="M48" s="25">
        <f t="shared" si="111"/>
        <v>6.859550561797767E-2</v>
      </c>
      <c r="N48" s="30"/>
    </row>
    <row r="49" spans="1:14" x14ac:dyDescent="0.25">
      <c r="A49" s="1">
        <v>3</v>
      </c>
      <c r="B49" s="1">
        <v>2021</v>
      </c>
      <c r="C49" s="3">
        <v>44286</v>
      </c>
      <c r="D49" s="21">
        <v>125.4</v>
      </c>
      <c r="E49" s="21">
        <v>72.3</v>
      </c>
      <c r="F49" s="21">
        <v>292.5</v>
      </c>
      <c r="G49" s="21">
        <v>66.599999999999994</v>
      </c>
      <c r="H49" s="21">
        <v>178</v>
      </c>
      <c r="I49" s="25">
        <f t="shared" ref="I49" si="112">D49/D50-1</f>
        <v>6.4205457463886173E-3</v>
      </c>
      <c r="J49" s="25">
        <f t="shared" ref="J49" si="113">E49/E50-1</f>
        <v>8.3682008368199945E-3</v>
      </c>
      <c r="K49" s="25">
        <f t="shared" ref="K49" si="114">F49/F50-1</f>
        <v>4.4642857142858094E-3</v>
      </c>
      <c r="L49" s="25">
        <f t="shared" ref="L49" si="115">G49/G50-1</f>
        <v>1.5037593984961184E-3</v>
      </c>
      <c r="M49" s="25">
        <f t="shared" ref="M49" si="116">H49/H50-1</f>
        <v>1.4823261117445696E-2</v>
      </c>
      <c r="N49" s="30"/>
    </row>
    <row r="50" spans="1:14" x14ac:dyDescent="0.25">
      <c r="A50" s="1">
        <v>2</v>
      </c>
      <c r="B50" s="1">
        <v>2021</v>
      </c>
      <c r="C50" s="3">
        <v>44255</v>
      </c>
      <c r="D50" s="21">
        <v>124.6</v>
      </c>
      <c r="E50" s="21">
        <v>71.7</v>
      </c>
      <c r="F50" s="21">
        <v>291.2</v>
      </c>
      <c r="G50" s="21">
        <v>66.5</v>
      </c>
      <c r="H50" s="21">
        <v>175.4</v>
      </c>
      <c r="I50" s="25">
        <f t="shared" ref="I50" si="117">D50/D51-1</f>
        <v>0</v>
      </c>
      <c r="J50" s="25">
        <f t="shared" ref="J50" si="118">E50/E51-1</f>
        <v>-2.7816411682893838E-3</v>
      </c>
      <c r="K50" s="25">
        <f t="shared" ref="K50" si="119">F50/F51-1</f>
        <v>2.7548209366392573E-3</v>
      </c>
      <c r="L50" s="25">
        <f t="shared" ref="L50" si="120">G50/G51-1</f>
        <v>-7.4626865671642006E-3</v>
      </c>
      <c r="M50" s="25">
        <f t="shared" ref="M50" si="121">H50/H51-1</f>
        <v>1.7133066818961762E-3</v>
      </c>
      <c r="N50" s="30"/>
    </row>
    <row r="51" spans="1:14" x14ac:dyDescent="0.25">
      <c r="A51" s="1">
        <v>1</v>
      </c>
      <c r="B51" s="1">
        <v>2021</v>
      </c>
      <c r="C51" s="3">
        <v>44227</v>
      </c>
      <c r="D51" s="21">
        <v>124.6</v>
      </c>
      <c r="E51" s="21">
        <v>71.900000000000006</v>
      </c>
      <c r="F51" s="21">
        <v>290.39999999999998</v>
      </c>
      <c r="G51" s="21">
        <v>67</v>
      </c>
      <c r="H51" s="21">
        <v>175.1</v>
      </c>
      <c r="I51" s="25">
        <f t="shared" ref="I51" si="122">D51/D52-1</f>
        <v>2.0475020475020367E-2</v>
      </c>
      <c r="J51" s="25">
        <f t="shared" ref="J51" si="123">E51/E52-1</f>
        <v>4.8104956268221644E-2</v>
      </c>
      <c r="K51" s="25">
        <f t="shared" ref="K51" si="124">F51/F52-1</f>
        <v>-6.8823124569872274E-4</v>
      </c>
      <c r="L51" s="25">
        <f t="shared" ref="L51" si="125">G51/G52-1</f>
        <v>7.7170418006430763E-2</v>
      </c>
      <c r="M51" s="25">
        <f t="shared" ref="M51" si="126">H51/H52-1</f>
        <v>2.2183304144775207E-2</v>
      </c>
      <c r="N51" s="30"/>
    </row>
    <row r="52" spans="1:14" x14ac:dyDescent="0.25">
      <c r="A52" s="1">
        <v>12</v>
      </c>
      <c r="B52" s="1">
        <v>2020</v>
      </c>
      <c r="C52" s="3">
        <v>44196</v>
      </c>
      <c r="D52" s="21">
        <v>122.1</v>
      </c>
      <c r="E52" s="21">
        <v>68.599999999999994</v>
      </c>
      <c r="F52" s="21">
        <v>290.60000000000002</v>
      </c>
      <c r="G52" s="21">
        <v>62.2</v>
      </c>
      <c r="H52" s="21">
        <v>171.3</v>
      </c>
      <c r="I52" s="25">
        <f t="shared" ref="I52" si="127">D52/D53-1</f>
        <v>-8.1833060556468773E-4</v>
      </c>
      <c r="J52" s="25">
        <f t="shared" ref="J52" si="128">E52/E53-1</f>
        <v>-2.8328611898017053E-2</v>
      </c>
      <c r="K52" s="25">
        <f t="shared" ref="K52" si="129">F52/F53-1</f>
        <v>2.1441124780316345E-2</v>
      </c>
      <c r="L52" s="25">
        <f t="shared" ref="L52" si="130">G52/G53-1</f>
        <v>-7.1641791044776082E-2</v>
      </c>
      <c r="M52" s="25">
        <f t="shared" ref="M52" si="131">H52/H53-1</f>
        <v>1.4209591474245054E-2</v>
      </c>
      <c r="N52" s="30"/>
    </row>
    <row r="53" spans="1:14" x14ac:dyDescent="0.25">
      <c r="A53" s="1">
        <v>11</v>
      </c>
      <c r="B53" s="1">
        <v>2020</v>
      </c>
      <c r="C53" s="3">
        <v>44165</v>
      </c>
      <c r="D53" s="21">
        <v>122.2</v>
      </c>
      <c r="E53" s="21">
        <v>70.599999999999994</v>
      </c>
      <c r="F53" s="21">
        <v>284.5</v>
      </c>
      <c r="G53" s="21">
        <v>67</v>
      </c>
      <c r="H53" s="21">
        <v>168.9</v>
      </c>
      <c r="I53" s="25">
        <f t="shared" ref="I53" si="132">D53/D54-1</f>
        <v>7.4196207749381848E-3</v>
      </c>
      <c r="J53" s="25">
        <f t="shared" ref="J53" si="133">E53/E54-1</f>
        <v>1.2912482065996933E-2</v>
      </c>
      <c r="K53" s="25">
        <f t="shared" ref="K53" si="134">F53/F54-1</f>
        <v>2.8198801550933794E-3</v>
      </c>
      <c r="L53" s="25">
        <f t="shared" ref="L53" si="135">G53/G54-1</f>
        <v>9.0361445783131433E-3</v>
      </c>
      <c r="M53" s="25">
        <f t="shared" ref="M53" si="136">H53/H54-1</f>
        <v>1.6245487364620947E-2</v>
      </c>
      <c r="N53" s="30"/>
    </row>
    <row r="54" spans="1:14" x14ac:dyDescent="0.25">
      <c r="A54" s="1">
        <v>10</v>
      </c>
      <c r="B54" s="1">
        <v>2020</v>
      </c>
      <c r="C54" s="3">
        <v>44135</v>
      </c>
      <c r="D54" s="21">
        <v>121.3</v>
      </c>
      <c r="E54" s="21">
        <v>69.7</v>
      </c>
      <c r="F54" s="21">
        <v>283.7</v>
      </c>
      <c r="G54" s="21">
        <v>66.400000000000006</v>
      </c>
      <c r="H54" s="21">
        <v>166.2</v>
      </c>
      <c r="I54" s="25">
        <f t="shared" ref="I54:I56" si="137">D54/D55-1</f>
        <v>2.2765598650927421E-2</v>
      </c>
      <c r="J54" s="25">
        <f t="shared" ref="J54:J56" si="138">E54/E55-1</f>
        <v>5.1282051282051322E-2</v>
      </c>
      <c r="K54" s="25">
        <f t="shared" ref="K54:K56" si="139">F54/F55-1</f>
        <v>2.4734982332155209E-3</v>
      </c>
      <c r="L54" s="25">
        <f t="shared" ref="L54:L56" si="140">G54/G55-1</f>
        <v>4.0752351097178785E-2</v>
      </c>
      <c r="M54" s="25">
        <f t="shared" ref="M54:M56" si="141">H54/H55-1</f>
        <v>6.0625398851308132E-2</v>
      </c>
      <c r="N54" s="30"/>
    </row>
    <row r="55" spans="1:14" x14ac:dyDescent="0.25">
      <c r="A55" s="1">
        <v>9</v>
      </c>
      <c r="B55" s="1">
        <v>2020</v>
      </c>
      <c r="C55" s="3">
        <v>44104</v>
      </c>
      <c r="D55" s="21">
        <v>118.6</v>
      </c>
      <c r="E55" s="21">
        <v>66.3</v>
      </c>
      <c r="F55" s="21">
        <v>283</v>
      </c>
      <c r="G55" s="21">
        <v>63.8</v>
      </c>
      <c r="H55" s="21">
        <v>156.69999999999999</v>
      </c>
      <c r="I55" s="25">
        <f t="shared" si="137"/>
        <v>-1.9023986765922318E-2</v>
      </c>
      <c r="J55" s="25">
        <f t="shared" si="138"/>
        <v>-6.0906515580736453E-2</v>
      </c>
      <c r="K55" s="25">
        <f t="shared" si="139"/>
        <v>1.4336917562723928E-2</v>
      </c>
      <c r="L55" s="25">
        <f t="shared" si="140"/>
        <v>-9.5035460992907828E-2</v>
      </c>
      <c r="M55" s="25">
        <f t="shared" si="141"/>
        <v>-2.0625000000000115E-2</v>
      </c>
      <c r="N55" s="30"/>
    </row>
    <row r="56" spans="1:14" x14ac:dyDescent="0.25">
      <c r="A56" s="1">
        <v>8</v>
      </c>
      <c r="B56" s="1">
        <v>2020</v>
      </c>
      <c r="C56" s="3">
        <v>44074</v>
      </c>
      <c r="D56" s="21">
        <v>120.9</v>
      </c>
      <c r="E56" s="21">
        <v>70.599999999999994</v>
      </c>
      <c r="F56" s="21">
        <v>279</v>
      </c>
      <c r="G56" s="21">
        <v>70.5</v>
      </c>
      <c r="H56" s="21">
        <v>160</v>
      </c>
      <c r="I56" s="25">
        <f t="shared" si="137"/>
        <v>-4.7281323877068515E-2</v>
      </c>
      <c r="J56" s="25">
        <f t="shared" si="138"/>
        <v>-8.6675291073738725E-2</v>
      </c>
      <c r="K56" s="25">
        <f t="shared" si="139"/>
        <v>-1.4134275618374548E-2</v>
      </c>
      <c r="L56" s="25">
        <f t="shared" si="140"/>
        <v>-8.5603112840466844E-2</v>
      </c>
      <c r="M56" s="25">
        <f t="shared" si="141"/>
        <v>-8.9356858281161022E-2</v>
      </c>
      <c r="N56" s="30"/>
    </row>
    <row r="57" spans="1:14" x14ac:dyDescent="0.25">
      <c r="A57" s="1">
        <v>7</v>
      </c>
      <c r="B57" s="1">
        <v>2020</v>
      </c>
      <c r="C57" s="3">
        <v>44042</v>
      </c>
      <c r="D57" s="21">
        <v>126.9</v>
      </c>
      <c r="E57" s="21">
        <v>77.3</v>
      </c>
      <c r="F57" s="21">
        <v>283</v>
      </c>
      <c r="G57" s="21">
        <v>77.099999999999994</v>
      </c>
      <c r="H57" s="21">
        <v>175.7</v>
      </c>
      <c r="I57" s="25">
        <f t="shared" ref="I57" si="142">D57/D58-1</f>
        <v>1.5200000000000102E-2</v>
      </c>
      <c r="J57" s="25">
        <f t="shared" ref="J57" si="143">E57/E58-1</f>
        <v>2.9294274300932122E-2</v>
      </c>
      <c r="K57" s="25">
        <f t="shared" ref="K57" si="144">F57/F58-1</f>
        <v>3.9020929407591609E-3</v>
      </c>
      <c r="L57" s="25">
        <f t="shared" ref="L57" si="145">G57/G58-1</f>
        <v>1.1811023622047223E-2</v>
      </c>
      <c r="M57" s="25">
        <f t="shared" ref="M57" si="146">H57/H58-1</f>
        <v>5.0209205020920411E-2</v>
      </c>
      <c r="N57" s="30"/>
    </row>
    <row r="58" spans="1:14" x14ac:dyDescent="0.25">
      <c r="A58" s="1">
        <v>6</v>
      </c>
      <c r="B58" s="1">
        <v>2020</v>
      </c>
      <c r="C58" s="3">
        <v>44012</v>
      </c>
      <c r="D58" s="21">
        <v>125</v>
      </c>
      <c r="E58" s="21">
        <v>75.099999999999994</v>
      </c>
      <c r="F58" s="21">
        <v>281.89999999999998</v>
      </c>
      <c r="G58" s="21">
        <v>76.2</v>
      </c>
      <c r="H58" s="21">
        <v>167.3</v>
      </c>
      <c r="I58" s="25">
        <f>D58/D59-1</f>
        <v>-3.3255993812838391E-2</v>
      </c>
      <c r="J58" s="25">
        <f t="shared" ref="J58:J59" si="147">E58/E59-1</f>
        <v>-4.0500830458668702E-2</v>
      </c>
      <c r="K58" s="25">
        <f t="shared" ref="K58:K59" si="148">F58/F59-1</f>
        <v>-2.789751370736937E-2</v>
      </c>
      <c r="L58" s="25">
        <f t="shared" ref="L58" si="149">G58/G59-1</f>
        <v>-1.0132501948558081E-2</v>
      </c>
      <c r="M58" s="25">
        <f t="shared" ref="M58" si="150">H58/H59-1</f>
        <v>-7.3181541188853672E-2</v>
      </c>
      <c r="N58" s="30"/>
    </row>
    <row r="59" spans="1:14" x14ac:dyDescent="0.25">
      <c r="A59" s="1">
        <v>5</v>
      </c>
      <c r="B59" s="1">
        <v>2020</v>
      </c>
      <c r="C59" s="3">
        <v>43982</v>
      </c>
      <c r="D59" s="21">
        <v>129.30000000000001</v>
      </c>
      <c r="E59" s="21">
        <v>78.27</v>
      </c>
      <c r="F59" s="21">
        <v>289.99</v>
      </c>
      <c r="G59" s="21">
        <v>76.98</v>
      </c>
      <c r="H59" s="21">
        <v>180.51</v>
      </c>
      <c r="I59" s="25">
        <f>D59/D60-1</f>
        <v>-3.1460674157303248E-2</v>
      </c>
      <c r="J59" s="25">
        <f t="shared" si="147"/>
        <v>-5.6987951807228932E-2</v>
      </c>
      <c r="K59" s="25">
        <f t="shared" si="148"/>
        <v>-7.5633127994523264E-3</v>
      </c>
      <c r="L59" s="25">
        <f>G59/G60-1</f>
        <v>-6.9165659008464275E-2</v>
      </c>
      <c r="M59" s="25">
        <f>H59/H60-1</f>
        <v>-4.390889830508482E-2</v>
      </c>
      <c r="N59" s="30"/>
    </row>
    <row r="60" spans="1:14" x14ac:dyDescent="0.25">
      <c r="A60" s="1">
        <v>4</v>
      </c>
      <c r="B60" s="1">
        <v>2020</v>
      </c>
      <c r="C60" s="3">
        <v>43951</v>
      </c>
      <c r="D60" s="21">
        <v>133.5</v>
      </c>
      <c r="E60" s="21">
        <v>83</v>
      </c>
      <c r="F60" s="21">
        <v>292.2</v>
      </c>
      <c r="G60" s="21">
        <v>82.7</v>
      </c>
      <c r="H60" s="21">
        <v>188.8</v>
      </c>
      <c r="I60" s="25">
        <f>D60/D61-1</f>
        <v>-0.12228796844181455</v>
      </c>
      <c r="J60" s="25">
        <f t="shared" ref="J60:J61" si="151">E60/E61-1</f>
        <v>-0.15219611848825332</v>
      </c>
      <c r="K60" s="25">
        <f t="shared" ref="K60:K61" si="152">F60/F61-1</f>
        <v>-9.4795539033457277E-2</v>
      </c>
      <c r="L60" s="25">
        <f t="shared" ref="L60:L61" si="153">G60/G61-1</f>
        <v>-7.0786516853932557E-2</v>
      </c>
      <c r="M60" s="25">
        <f t="shared" ref="M60:M61" si="154">H60/H61-1</f>
        <v>-0.22591225912259116</v>
      </c>
      <c r="N60" s="30"/>
    </row>
    <row r="61" spans="1:14" x14ac:dyDescent="0.25">
      <c r="A61" s="1">
        <v>3</v>
      </c>
      <c r="B61" s="1">
        <v>2020</v>
      </c>
      <c r="C61" s="3">
        <v>43921</v>
      </c>
      <c r="D61" s="21">
        <v>152.1</v>
      </c>
      <c r="E61" s="21">
        <v>97.9</v>
      </c>
      <c r="F61" s="21">
        <v>322.8</v>
      </c>
      <c r="G61" s="21">
        <v>89</v>
      </c>
      <c r="H61" s="21">
        <v>243.9</v>
      </c>
      <c r="I61" s="25">
        <f t="shared" ref="I61" si="155">D61/D62-1</f>
        <v>-0.1610590182018754</v>
      </c>
      <c r="J61" s="25">
        <f t="shared" si="151"/>
        <v>-0.24167312161115406</v>
      </c>
      <c r="K61" s="25">
        <f t="shared" si="152"/>
        <v>-6.6242406711021107E-2</v>
      </c>
      <c r="L61" s="25">
        <f t="shared" si="153"/>
        <v>-2.732240437158473E-2</v>
      </c>
      <c r="M61" s="25">
        <f t="shared" si="154"/>
        <v>-0.36895213454075027</v>
      </c>
      <c r="N61" s="30"/>
    </row>
    <row r="62" spans="1:14" x14ac:dyDescent="0.25">
      <c r="A62" s="1">
        <v>2</v>
      </c>
      <c r="B62" s="1">
        <v>2020</v>
      </c>
      <c r="C62" s="3">
        <v>43890</v>
      </c>
      <c r="D62" s="21">
        <v>181.3</v>
      </c>
      <c r="E62" s="21">
        <v>129.1</v>
      </c>
      <c r="F62" s="21">
        <v>345.7</v>
      </c>
      <c r="G62" s="21">
        <v>91.5</v>
      </c>
      <c r="H62" s="21">
        <v>386.5</v>
      </c>
      <c r="I62" s="25">
        <f t="shared" ref="I62:I63" si="156">D62/D63-1</f>
        <v>-3.2985156679493643E-3</v>
      </c>
      <c r="J62" s="25">
        <f t="shared" ref="J62:J63" si="157">E62/E63-1</f>
        <v>-1.2241775057383331E-2</v>
      </c>
      <c r="K62" s="25">
        <f t="shared" ref="K62:K63" si="158">F62/F63-1</f>
        <v>6.6977285963891742E-3</v>
      </c>
      <c r="L62" s="25">
        <f t="shared" ref="L62:L63" si="159">G62/G63-1</f>
        <v>-1.6129032258064502E-2</v>
      </c>
      <c r="M62" s="25">
        <f t="shared" ref="M62:M63" si="160">H62/H63-1</f>
        <v>-1.0243277848911658E-2</v>
      </c>
      <c r="N62" s="30"/>
    </row>
    <row r="63" spans="1:14" x14ac:dyDescent="0.25">
      <c r="A63" s="1">
        <v>1</v>
      </c>
      <c r="B63" s="1">
        <v>2020</v>
      </c>
      <c r="C63" s="3">
        <v>43861</v>
      </c>
      <c r="D63" s="21">
        <v>181.9</v>
      </c>
      <c r="E63" s="21">
        <v>130.69999999999999</v>
      </c>
      <c r="F63" s="21">
        <v>343.4</v>
      </c>
      <c r="G63" s="21">
        <v>93</v>
      </c>
      <c r="H63" s="21">
        <v>390.5</v>
      </c>
      <c r="I63" s="25">
        <f t="shared" si="156"/>
        <v>-1.6465422612512715E-3</v>
      </c>
      <c r="J63" s="25">
        <f t="shared" si="157"/>
        <v>-5.3272450532725335E-3</v>
      </c>
      <c r="K63" s="25">
        <f t="shared" si="158"/>
        <v>3.506721215663422E-3</v>
      </c>
      <c r="L63" s="25">
        <f t="shared" si="159"/>
        <v>-8.5287846481876262E-3</v>
      </c>
      <c r="M63" s="25">
        <f t="shared" si="160"/>
        <v>-2.5542784163473664E-3</v>
      </c>
      <c r="N63" s="30"/>
    </row>
    <row r="64" spans="1:14" x14ac:dyDescent="0.25">
      <c r="A64" s="1">
        <v>12</v>
      </c>
      <c r="B64" s="1">
        <v>2019</v>
      </c>
      <c r="C64" s="3">
        <v>43830</v>
      </c>
      <c r="D64" s="21">
        <v>182.2</v>
      </c>
      <c r="E64" s="21">
        <v>131.4</v>
      </c>
      <c r="F64" s="21">
        <v>342.2</v>
      </c>
      <c r="G64" s="21">
        <v>93.8</v>
      </c>
      <c r="H64" s="21">
        <v>391.5</v>
      </c>
      <c r="I64" s="25">
        <f t="shared" ref="I64:I66" si="161">D64/D65-1</f>
        <v>-3.5468501852832235E-2</v>
      </c>
      <c r="J64" s="25">
        <f t="shared" ref="J64:J66" si="162">E64/E65-1</f>
        <v>-1.3513513513513375E-2</v>
      </c>
      <c r="K64" s="25">
        <f t="shared" ref="K64:K66" si="163">F64/F65-1</f>
        <v>-6.1179698216735301E-2</v>
      </c>
      <c r="L64" s="25">
        <f t="shared" ref="L64:L66" si="164">G64/G65-1</f>
        <v>-1.5739769150052485E-2</v>
      </c>
      <c r="M64" s="25">
        <f t="shared" ref="M64:M66" si="165">H64/H65-1</f>
        <v>-1.2859304084720136E-2</v>
      </c>
      <c r="N64" s="30"/>
    </row>
    <row r="65" spans="1:14" x14ac:dyDescent="0.25">
      <c r="A65" s="1">
        <v>11</v>
      </c>
      <c r="B65" s="1">
        <v>2019</v>
      </c>
      <c r="C65" s="3">
        <v>43799</v>
      </c>
      <c r="D65" s="21">
        <v>188.9</v>
      </c>
      <c r="E65" s="21">
        <v>133.19999999999999</v>
      </c>
      <c r="F65" s="21">
        <v>364.5</v>
      </c>
      <c r="G65" s="21">
        <v>95.3</v>
      </c>
      <c r="H65" s="21">
        <v>396.6</v>
      </c>
      <c r="I65" s="25">
        <f t="shared" si="161"/>
        <v>2.0529443544030412E-2</v>
      </c>
      <c r="J65" s="25">
        <f t="shared" si="162"/>
        <v>1.4470677837014279E-2</v>
      </c>
      <c r="K65" s="25">
        <f t="shared" si="163"/>
        <v>2.8789161727349688E-2</v>
      </c>
      <c r="L65" s="25">
        <f t="shared" si="164"/>
        <v>2.103049421661396E-3</v>
      </c>
      <c r="M65" s="25">
        <f t="shared" si="165"/>
        <v>2.1901571759855631E-2</v>
      </c>
      <c r="N65" s="30"/>
    </row>
    <row r="66" spans="1:14" x14ac:dyDescent="0.25">
      <c r="A66" s="1">
        <v>10</v>
      </c>
      <c r="B66" s="1">
        <v>2019</v>
      </c>
      <c r="C66" s="3">
        <v>43769</v>
      </c>
      <c r="D66" s="21">
        <v>185.1</v>
      </c>
      <c r="E66" s="21">
        <v>131.30000000000001</v>
      </c>
      <c r="F66" s="21">
        <v>354.3</v>
      </c>
      <c r="G66" s="21">
        <v>95.1</v>
      </c>
      <c r="H66" s="21">
        <v>388.1</v>
      </c>
      <c r="I66" s="25">
        <f t="shared" si="161"/>
        <v>9.269356597600753E-3</v>
      </c>
      <c r="J66" s="25">
        <f t="shared" si="162"/>
        <v>2.4180967238689677E-2</v>
      </c>
      <c r="K66" s="25">
        <f t="shared" si="163"/>
        <v>-8.6737548964744837E-3</v>
      </c>
      <c r="L66" s="25">
        <f t="shared" si="164"/>
        <v>1.2779552715654896E-2</v>
      </c>
      <c r="M66" s="25">
        <f t="shared" si="165"/>
        <v>3.1083953241232809E-2</v>
      </c>
      <c r="N66" s="30"/>
    </row>
    <row r="67" spans="1:14" x14ac:dyDescent="0.25">
      <c r="A67" s="1">
        <v>9</v>
      </c>
      <c r="B67" s="1">
        <v>2019</v>
      </c>
      <c r="C67" s="3">
        <v>43738</v>
      </c>
      <c r="D67" s="21">
        <v>183.4</v>
      </c>
      <c r="E67" s="21">
        <v>128.19999999999999</v>
      </c>
      <c r="F67" s="21">
        <v>357.4</v>
      </c>
      <c r="G67" s="21">
        <v>93.9</v>
      </c>
      <c r="H67" s="21">
        <v>376.4</v>
      </c>
      <c r="I67" s="25">
        <f t="shared" ref="I67" si="166">D67/D68-1</f>
        <v>9.3560814529445313E-3</v>
      </c>
      <c r="J67" s="25">
        <f t="shared" ref="J67" si="167">E67/E68-1</f>
        <v>2.3961661341852958E-2</v>
      </c>
      <c r="K67" s="25">
        <f t="shared" ref="K67" si="168">F67/F68-1</f>
        <v>-5.5648302726767351E-3</v>
      </c>
      <c r="L67" s="25">
        <f t="shared" ref="L67" si="169">G67/G68-1</f>
        <v>-1.0537407797681753E-2</v>
      </c>
      <c r="M67" s="25">
        <f t="shared" ref="M67" si="170">H67/H68-1</f>
        <v>4.7009735744088843E-2</v>
      </c>
      <c r="N67" s="30"/>
    </row>
    <row r="68" spans="1:14" x14ac:dyDescent="0.25">
      <c r="A68" s="1">
        <v>8</v>
      </c>
      <c r="B68" s="1">
        <v>2019</v>
      </c>
      <c r="C68" s="3">
        <v>43708</v>
      </c>
      <c r="D68" s="21">
        <v>181.7</v>
      </c>
      <c r="E68" s="21">
        <v>125.2</v>
      </c>
      <c r="F68" s="21">
        <v>359.4</v>
      </c>
      <c r="G68" s="21">
        <v>94.9</v>
      </c>
      <c r="H68" s="21">
        <v>359.5</v>
      </c>
      <c r="I68" s="25">
        <f t="shared" ref="I68:I69" si="171">D68/D69-1</f>
        <v>-3.8624338624338672E-2</v>
      </c>
      <c r="J68" s="25">
        <f t="shared" ref="J68:J69" si="172">E68/E69-1</f>
        <v>-3.6181678214010748E-2</v>
      </c>
      <c r="K68" s="25">
        <f t="shared" ref="K68:K69" si="173">F68/F69-1</f>
        <v>-4.134435849559881E-2</v>
      </c>
      <c r="L68" s="25">
        <f t="shared" ref="L68:L69" si="174">G68/G69-1</f>
        <v>-4.3346774193548376E-2</v>
      </c>
      <c r="M68" s="25">
        <f t="shared" ref="M68:M69" si="175">H68/H69-1</f>
        <v>-3.17802316186373E-2</v>
      </c>
      <c r="N68" s="30"/>
    </row>
    <row r="69" spans="1:14" x14ac:dyDescent="0.25">
      <c r="A69" s="1">
        <v>7</v>
      </c>
      <c r="B69" s="1">
        <v>2019</v>
      </c>
      <c r="C69" s="3">
        <v>43677</v>
      </c>
      <c r="D69" s="21">
        <v>189</v>
      </c>
      <c r="E69" s="21">
        <v>129.9</v>
      </c>
      <c r="F69" s="21">
        <v>374.9</v>
      </c>
      <c r="G69" s="21">
        <v>99.2</v>
      </c>
      <c r="H69" s="21">
        <v>371.3</v>
      </c>
      <c r="I69" s="25">
        <f t="shared" si="171"/>
        <v>-4.2149631190727677E-3</v>
      </c>
      <c r="J69" s="25">
        <f t="shared" si="172"/>
        <v>7.7041602465333092E-4</v>
      </c>
      <c r="K69" s="25">
        <f t="shared" si="173"/>
        <v>-1.0295670538542856E-2</v>
      </c>
      <c r="L69" s="25">
        <f t="shared" si="174"/>
        <v>-8.0000000000000071E-3</v>
      </c>
      <c r="M69" s="25">
        <f t="shared" si="175"/>
        <v>6.778741865509863E-3</v>
      </c>
      <c r="N69" s="30"/>
    </row>
    <row r="70" spans="1:14" x14ac:dyDescent="0.25">
      <c r="A70" s="1">
        <v>6</v>
      </c>
      <c r="B70" s="1">
        <v>2019</v>
      </c>
      <c r="C70" s="3">
        <v>43646</v>
      </c>
      <c r="D70" s="21">
        <v>189.8</v>
      </c>
      <c r="E70" s="21">
        <v>129.80000000000001</v>
      </c>
      <c r="F70" s="21">
        <v>378.8</v>
      </c>
      <c r="G70" s="21">
        <v>100</v>
      </c>
      <c r="H70" s="21">
        <v>368.8</v>
      </c>
      <c r="I70" s="25">
        <f t="shared" ref="I70:I71" si="176">D70/D71-1</f>
        <v>1.5831134564643357E-3</v>
      </c>
      <c r="J70" s="25">
        <f t="shared" ref="J70:J71" si="177">E70/E71-1</f>
        <v>3.0911901081915882E-3</v>
      </c>
      <c r="K70" s="25">
        <f t="shared" ref="K70:K71" si="178">F70/F71-1</f>
        <v>-5.2770448548811189E-4</v>
      </c>
      <c r="L70" s="25">
        <f t="shared" ref="L70:L71" si="179">G70/G71-1</f>
        <v>-9.9900099900096517E-4</v>
      </c>
      <c r="M70" s="25">
        <f t="shared" ref="M70:M71" si="180">H70/H71-1</f>
        <v>6.2755798090041726E-3</v>
      </c>
      <c r="N70" s="30"/>
    </row>
    <row r="71" spans="1:14" x14ac:dyDescent="0.25">
      <c r="A71" s="1">
        <v>5</v>
      </c>
      <c r="B71" s="1">
        <v>2019</v>
      </c>
      <c r="C71" s="3">
        <v>43616</v>
      </c>
      <c r="D71" s="21">
        <v>189.5</v>
      </c>
      <c r="E71" s="21">
        <v>129.4</v>
      </c>
      <c r="F71" s="21">
        <v>379</v>
      </c>
      <c r="G71" s="21">
        <v>100.1</v>
      </c>
      <c r="H71" s="21">
        <v>366.5</v>
      </c>
      <c r="I71" s="25">
        <f t="shared" si="176"/>
        <v>1.8817204301075252E-2</v>
      </c>
      <c r="J71" s="25">
        <f t="shared" si="177"/>
        <v>4.3548387096774333E-2</v>
      </c>
      <c r="K71" s="25">
        <f t="shared" si="178"/>
        <v>-5.5103647336657291E-3</v>
      </c>
      <c r="L71" s="25">
        <f t="shared" si="179"/>
        <v>9.0725806451612545E-3</v>
      </c>
      <c r="M71" s="25">
        <f t="shared" si="180"/>
        <v>6.8201690469250842E-2</v>
      </c>
      <c r="N71" s="30"/>
    </row>
    <row r="72" spans="1:14" x14ac:dyDescent="0.25">
      <c r="A72" s="1">
        <v>4</v>
      </c>
      <c r="B72" s="1">
        <v>2019</v>
      </c>
      <c r="C72" s="3">
        <v>43585</v>
      </c>
      <c r="D72" s="21">
        <v>186</v>
      </c>
      <c r="E72" s="21">
        <v>124</v>
      </c>
      <c r="F72" s="21">
        <v>381.1</v>
      </c>
      <c r="G72" s="21">
        <v>99.2</v>
      </c>
      <c r="H72" s="21">
        <v>343.1</v>
      </c>
      <c r="I72" s="25">
        <f t="shared" ref="I72" si="181">D72/D73-1</f>
        <v>2.1416803953871577E-2</v>
      </c>
      <c r="J72" s="25">
        <f t="shared" ref="J72" si="182">E72/E73-1</f>
        <v>4.2893187552565104E-2</v>
      </c>
      <c r="K72" s="25">
        <f t="shared" ref="K72" si="183">F72/F73-1</f>
        <v>0</v>
      </c>
      <c r="L72" s="25">
        <f t="shared" ref="L72" si="184">G72/G73-1</f>
        <v>1.2244897959183598E-2</v>
      </c>
      <c r="M72" s="25">
        <f t="shared" ref="M72" si="185">H72/H73-1</f>
        <v>6.7517112632234033E-2</v>
      </c>
      <c r="N72" s="30"/>
    </row>
    <row r="73" spans="1:14" x14ac:dyDescent="0.25">
      <c r="A73" s="1">
        <v>3</v>
      </c>
      <c r="B73" s="1">
        <v>2019</v>
      </c>
      <c r="C73" s="3">
        <v>43555</v>
      </c>
      <c r="D73" s="21">
        <v>182.1</v>
      </c>
      <c r="E73" s="21">
        <v>118.9</v>
      </c>
      <c r="F73" s="21">
        <v>381.1</v>
      </c>
      <c r="G73" s="21">
        <v>98</v>
      </c>
      <c r="H73" s="21">
        <v>321.39999999999998</v>
      </c>
      <c r="I73" s="25">
        <f t="shared" ref="I73" si="186">D73/D74-1</f>
        <v>1.110494169905607E-2</v>
      </c>
      <c r="J73" s="25">
        <f t="shared" ref="J73" si="187">E73/E74-1</f>
        <v>3.5714285714285809E-2</v>
      </c>
      <c r="K73" s="25">
        <f t="shared" ref="K73" si="188">F73/F74-1</f>
        <v>-1.1670124481327759E-2</v>
      </c>
      <c r="L73" s="25">
        <f t="shared" ref="L73" si="189">G73/G74-1</f>
        <v>1.449275362318847E-2</v>
      </c>
      <c r="M73" s="25">
        <f t="shared" ref="M73" si="190">H73/H74-1</f>
        <v>5.1701570680628084E-2</v>
      </c>
      <c r="N73" s="30"/>
    </row>
    <row r="74" spans="1:14" x14ac:dyDescent="0.25">
      <c r="A74" s="1">
        <v>2</v>
      </c>
      <c r="B74" s="1">
        <v>2019</v>
      </c>
      <c r="C74" s="3">
        <v>43524</v>
      </c>
      <c r="D74" s="21">
        <v>180.1</v>
      </c>
      <c r="E74" s="21">
        <v>114.8</v>
      </c>
      <c r="F74" s="21">
        <v>385.6</v>
      </c>
      <c r="G74" s="21">
        <v>96.6</v>
      </c>
      <c r="H74" s="21">
        <v>305.60000000000002</v>
      </c>
      <c r="I74" s="25">
        <f t="shared" ref="I74:I75" si="191">D74/D75-1</f>
        <v>6.1452513966480105E-3</v>
      </c>
      <c r="J74" s="25">
        <f t="shared" ref="J74:J75" si="192">E74/E75-1</f>
        <v>1.1453744493391982E-2</v>
      </c>
      <c r="K74" s="25">
        <f t="shared" ref="K74:K75" si="193">F74/F75-1</f>
        <v>1.0384215991694479E-3</v>
      </c>
      <c r="L74" s="25">
        <f t="shared" ref="L74:L75" si="194">G74/G75-1</f>
        <v>-2.0661157024793875E-3</v>
      </c>
      <c r="M74" s="25">
        <f t="shared" ref="M74:M75" si="195">H74/H75-1</f>
        <v>2.2415523586484021E-2</v>
      </c>
      <c r="N74" s="30"/>
    </row>
    <row r="75" spans="1:14" x14ac:dyDescent="0.25">
      <c r="A75" s="1">
        <v>1</v>
      </c>
      <c r="B75" s="1">
        <v>2019</v>
      </c>
      <c r="C75" s="3">
        <v>43496</v>
      </c>
      <c r="D75" s="21">
        <v>179</v>
      </c>
      <c r="E75" s="21">
        <v>113.5</v>
      </c>
      <c r="F75" s="21">
        <v>385.2</v>
      </c>
      <c r="G75" s="21">
        <v>96.8</v>
      </c>
      <c r="H75" s="21">
        <v>298.89999999999998</v>
      </c>
      <c r="I75" s="25">
        <f t="shared" si="191"/>
        <v>2.2857142857142909E-2</v>
      </c>
      <c r="J75" s="25">
        <f t="shared" si="192"/>
        <v>4.8983364140480656E-2</v>
      </c>
      <c r="K75" s="25">
        <f t="shared" si="193"/>
        <v>-2.5953802232037138E-4</v>
      </c>
      <c r="L75" s="25">
        <f t="shared" si="194"/>
        <v>7.3170731707316916E-2</v>
      </c>
      <c r="M75" s="25">
        <f t="shared" si="195"/>
        <v>2.9624526352049596E-2</v>
      </c>
      <c r="N75" s="30"/>
    </row>
    <row r="76" spans="1:14" x14ac:dyDescent="0.25">
      <c r="A76" s="1">
        <v>12</v>
      </c>
      <c r="B76" s="1">
        <v>2018</v>
      </c>
      <c r="C76" s="3">
        <v>43465</v>
      </c>
      <c r="D76" s="21">
        <v>175</v>
      </c>
      <c r="E76" s="21">
        <v>108.2</v>
      </c>
      <c r="F76" s="21">
        <v>385.3</v>
      </c>
      <c r="G76" s="21">
        <v>90.2</v>
      </c>
      <c r="H76" s="21">
        <v>290.3</v>
      </c>
      <c r="I76" s="25">
        <f t="shared" ref="I76:I78" si="196">D76/D77-1</f>
        <v>-7.3093220338983134E-2</v>
      </c>
      <c r="J76" s="25">
        <f t="shared" ref="J76:J78" si="197">E76/E77-1</f>
        <v>-0.1453396524486571</v>
      </c>
      <c r="K76" s="25">
        <f t="shared" ref="K76:K78" si="198">F76/F77-1</f>
        <v>1.2993762993762648E-3</v>
      </c>
      <c r="L76" s="25">
        <f t="shared" ref="L76:L78" si="199">G76/G77-1</f>
        <v>-0.14013346043851294</v>
      </c>
      <c r="M76" s="25">
        <f t="shared" ref="M76:M78" si="200">H76/H77-1</f>
        <v>-0.14868035190615836</v>
      </c>
      <c r="N76" s="30"/>
    </row>
    <row r="77" spans="1:14" x14ac:dyDescent="0.25">
      <c r="A77" s="1">
        <v>11</v>
      </c>
      <c r="B77" s="1">
        <v>2018</v>
      </c>
      <c r="C77" s="3">
        <v>43434</v>
      </c>
      <c r="D77" s="21">
        <v>188.8</v>
      </c>
      <c r="E77" s="21">
        <v>126.6</v>
      </c>
      <c r="F77" s="21">
        <v>384.8</v>
      </c>
      <c r="G77" s="21">
        <v>104.9</v>
      </c>
      <c r="H77" s="21">
        <v>341</v>
      </c>
      <c r="I77" s="25">
        <f t="shared" si="196"/>
        <v>1.12479914301018E-2</v>
      </c>
      <c r="J77" s="25">
        <f t="shared" si="197"/>
        <v>2.3774866569626463E-2</v>
      </c>
      <c r="K77" s="25">
        <f t="shared" si="198"/>
        <v>-7.2712163706234456E-4</v>
      </c>
      <c r="L77" s="25">
        <f t="shared" si="199"/>
        <v>4.0364970742834627E-2</v>
      </c>
      <c r="M77" s="25">
        <f t="shared" si="200"/>
        <v>1.111934766493694E-2</v>
      </c>
      <c r="N77" s="30"/>
    </row>
    <row r="78" spans="1:14" x14ac:dyDescent="0.25">
      <c r="A78" s="1">
        <v>10</v>
      </c>
      <c r="B78" s="1">
        <v>2018</v>
      </c>
      <c r="C78" s="3">
        <v>43404</v>
      </c>
      <c r="D78" s="21">
        <v>186.7</v>
      </c>
      <c r="E78" s="21">
        <v>123.66</v>
      </c>
      <c r="F78" s="21">
        <v>385.08</v>
      </c>
      <c r="G78" s="21">
        <v>100.83</v>
      </c>
      <c r="H78" s="21">
        <v>337.25</v>
      </c>
      <c r="I78" s="25">
        <f t="shared" si="196"/>
        <v>2.5260845689181632E-2</v>
      </c>
      <c r="J78" s="25">
        <f t="shared" si="197"/>
        <v>5.5119453924914685E-2</v>
      </c>
      <c r="K78" s="25">
        <f t="shared" si="198"/>
        <v>-4.1892940263770218E-3</v>
      </c>
      <c r="L78" s="25">
        <f t="shared" si="199"/>
        <v>4.5954356846472866E-2</v>
      </c>
      <c r="M78" s="25">
        <f t="shared" si="200"/>
        <v>6.2539382482671879E-2</v>
      </c>
      <c r="N78" s="30"/>
    </row>
    <row r="79" spans="1:14" x14ac:dyDescent="0.25">
      <c r="A79" s="1">
        <v>9</v>
      </c>
      <c r="B79" s="1">
        <v>2018</v>
      </c>
      <c r="C79" s="3">
        <v>43373</v>
      </c>
      <c r="D79" s="21">
        <v>182.1</v>
      </c>
      <c r="E79" s="21">
        <v>117.2</v>
      </c>
      <c r="F79" s="21">
        <v>386.7</v>
      </c>
      <c r="G79" s="21">
        <v>96.4</v>
      </c>
      <c r="H79" s="21">
        <v>317.39999999999998</v>
      </c>
      <c r="I79" s="25">
        <f t="shared" ref="I79" si="201">D79/D80-1</f>
        <v>-7.629427792915533E-3</v>
      </c>
      <c r="J79" s="25">
        <f t="shared" ref="J79" si="202">E79/E80-1</f>
        <v>1.2089810017271274E-2</v>
      </c>
      <c r="K79" s="25">
        <f t="shared" ref="K79" si="203">F79/F80-1</f>
        <v>-2.4962178517398015E-2</v>
      </c>
      <c r="L79" s="25">
        <f t="shared" ref="L79" si="204">G79/G80-1</f>
        <v>-7.2090628218330899E-3</v>
      </c>
      <c r="M79" s="25">
        <f t="shared" ref="M79" si="205">H79/H80-1</f>
        <v>2.6852151407311453E-2</v>
      </c>
      <c r="N79" s="30"/>
    </row>
    <row r="80" spans="1:14" x14ac:dyDescent="0.25">
      <c r="A80" s="1">
        <v>8</v>
      </c>
      <c r="B80" s="1">
        <v>2018</v>
      </c>
      <c r="C80" s="3">
        <v>43343</v>
      </c>
      <c r="D80" s="21">
        <v>183.5</v>
      </c>
      <c r="E80" s="21">
        <v>115.8</v>
      </c>
      <c r="F80" s="21">
        <v>396.6</v>
      </c>
      <c r="G80" s="21">
        <v>97.1</v>
      </c>
      <c r="H80" s="21">
        <v>309.10000000000002</v>
      </c>
      <c r="I80" s="25">
        <f t="shared" ref="I80" si="206">D80/D81-1</f>
        <v>-3.2590983161324694E-3</v>
      </c>
      <c r="J80" s="25">
        <f t="shared" ref="J80" si="207">E80/E81-1</f>
        <v>-8.5616438356164171E-3</v>
      </c>
      <c r="K80" s="25">
        <f t="shared" ref="K80" si="208">F80/F81-1</f>
        <v>7.570022710068347E-4</v>
      </c>
      <c r="L80" s="25">
        <f t="shared" ref="L80" si="209">G80/G81-1</f>
        <v>8.3073727933540287E-3</v>
      </c>
      <c r="M80" s="25">
        <f t="shared" ref="M80" si="210">H80/H81-1</f>
        <v>-2.0905923344947674E-2</v>
      </c>
      <c r="N80" s="30"/>
    </row>
    <row r="81" spans="1:14" x14ac:dyDescent="0.25">
      <c r="A81" s="1">
        <v>7</v>
      </c>
      <c r="B81" s="1">
        <v>2018</v>
      </c>
      <c r="C81" s="3">
        <v>43312</v>
      </c>
      <c r="D81" s="21">
        <v>184.1</v>
      </c>
      <c r="E81" s="21">
        <v>116.8</v>
      </c>
      <c r="F81" s="21">
        <v>396.3</v>
      </c>
      <c r="G81" s="21">
        <v>96.3</v>
      </c>
      <c r="H81" s="21">
        <v>315.7</v>
      </c>
      <c r="I81" s="25">
        <f t="shared" ref="I81" si="211">D81/D82-1</f>
        <v>1.7127071823204387E-2</v>
      </c>
      <c r="J81" s="25">
        <f t="shared" ref="J81" si="212">E81/E82-1</f>
        <v>4.1926851025869682E-2</v>
      </c>
      <c r="K81" s="25">
        <f t="shared" ref="K81" si="213">F81/F82-1</f>
        <v>-3.7707390648566985E-3</v>
      </c>
      <c r="L81" s="25">
        <f t="shared" ref="L81" si="214">G81/G82-1</f>
        <v>2.0127118644067687E-2</v>
      </c>
      <c r="M81" s="25">
        <f t="shared" ref="M81" si="215">H81/H82-1</f>
        <v>5.7621440536013369E-2</v>
      </c>
      <c r="N81" s="30"/>
    </row>
    <row r="82" spans="1:14" x14ac:dyDescent="0.25">
      <c r="A82" s="1">
        <v>6</v>
      </c>
      <c r="B82" s="1">
        <v>2018</v>
      </c>
      <c r="C82" s="3">
        <v>43281</v>
      </c>
      <c r="D82" s="21">
        <v>181</v>
      </c>
      <c r="E82" s="21">
        <v>112.1</v>
      </c>
      <c r="F82" s="21">
        <v>397.8</v>
      </c>
      <c r="G82" s="21">
        <v>94.4</v>
      </c>
      <c r="H82" s="21">
        <v>298.5</v>
      </c>
      <c r="I82" s="25">
        <f t="shared" ref="I82" si="216">D82/D83-1</f>
        <v>2.2148394241416902E-3</v>
      </c>
      <c r="J82" s="25">
        <f t="shared" ref="J82" si="217">E82/E83-1</f>
        <v>5.4562558795860694E-2</v>
      </c>
      <c r="K82" s="25">
        <f t="shared" ref="K82" si="218">F82/F83-1</f>
        <v>-3.9362472832649154E-2</v>
      </c>
      <c r="L82" s="25">
        <f t="shared" ref="L82" si="219">G82/G83-1</f>
        <v>9.6256684491979883E-3</v>
      </c>
      <c r="M82" s="25">
        <f t="shared" ref="M82" si="220">H82/H83-1</f>
        <v>9.3006224826071016E-2</v>
      </c>
      <c r="N82" s="30"/>
    </row>
    <row r="83" spans="1:14" x14ac:dyDescent="0.25">
      <c r="A83" s="1">
        <v>5</v>
      </c>
      <c r="B83" s="1">
        <v>2018</v>
      </c>
      <c r="C83" s="3">
        <v>43251</v>
      </c>
      <c r="D83" s="21">
        <v>180.6</v>
      </c>
      <c r="E83" s="21">
        <v>106.3</v>
      </c>
      <c r="F83" s="21">
        <v>414.1</v>
      </c>
      <c r="G83" s="21">
        <v>93.5</v>
      </c>
      <c r="H83" s="21">
        <v>273.10000000000002</v>
      </c>
      <c r="I83" s="25">
        <f t="shared" ref="I83" si="221">D83/D84-1</f>
        <v>1.5177065767284947E-2</v>
      </c>
      <c r="J83" s="25">
        <f t="shared" ref="J83" si="222">E83/E84-1</f>
        <v>2.0153550863723613E-2</v>
      </c>
      <c r="K83" s="25">
        <f t="shared" ref="K83" si="223">F83/F84-1</f>
        <v>1.0492923377257268E-2</v>
      </c>
      <c r="L83" s="25">
        <f t="shared" ref="L83" si="224">G83/G84-1</f>
        <v>1.8518518518518601E-2</v>
      </c>
      <c r="M83" s="25">
        <f t="shared" ref="M83" si="225">H83/H84-1</f>
        <v>2.1698466142910711E-2</v>
      </c>
      <c r="N83" s="30"/>
    </row>
    <row r="84" spans="1:14" x14ac:dyDescent="0.25">
      <c r="A84" s="1">
        <v>4</v>
      </c>
      <c r="B84" s="1">
        <v>2018</v>
      </c>
      <c r="C84" s="3">
        <v>43220</v>
      </c>
      <c r="D84" s="21">
        <v>177.9</v>
      </c>
      <c r="E84" s="21">
        <v>104.2</v>
      </c>
      <c r="F84" s="21">
        <v>409.8</v>
      </c>
      <c r="G84" s="21">
        <v>91.8</v>
      </c>
      <c r="H84" s="21">
        <v>267.3</v>
      </c>
      <c r="I84" s="25">
        <f t="shared" ref="I84" si="226">D84/D85-1</f>
        <v>0</v>
      </c>
      <c r="J84" s="25">
        <f t="shared" ref="J84" si="227">E84/E85-1</f>
        <v>1.8572825024437911E-2</v>
      </c>
      <c r="K84" s="25">
        <f t="shared" ref="K84" si="228">F84/F85-1</f>
        <v>-1.4430014430014459E-2</v>
      </c>
      <c r="L84" s="25">
        <f t="shared" ref="L84" si="229">G84/G85-1</f>
        <v>-8.6393088552915165E-3</v>
      </c>
      <c r="M84" s="25">
        <f t="shared" ref="M84" si="230">H84/H85-1</f>
        <v>4.4140625000000044E-2</v>
      </c>
      <c r="N84" s="30"/>
    </row>
    <row r="85" spans="1:14" x14ac:dyDescent="0.25">
      <c r="A85" s="1">
        <v>3</v>
      </c>
      <c r="B85" s="1">
        <v>2018</v>
      </c>
      <c r="C85" s="3">
        <v>43190</v>
      </c>
      <c r="D85" s="21">
        <v>177.9</v>
      </c>
      <c r="E85" s="21">
        <v>102.3</v>
      </c>
      <c r="F85" s="21">
        <v>415.8</v>
      </c>
      <c r="G85" s="21">
        <v>92.6</v>
      </c>
      <c r="H85" s="21">
        <v>256</v>
      </c>
      <c r="I85" s="25">
        <f t="shared" ref="I85:I86" si="231">D85/D86-1</f>
        <v>-1.5495296070835551E-2</v>
      </c>
      <c r="J85" s="25">
        <f t="shared" ref="J85:J86" si="232">E85/E86-1</f>
        <v>-7.7594568380212614E-3</v>
      </c>
      <c r="K85" s="25">
        <f t="shared" ref="K85:K86" si="233">F85/F86-1</f>
        <v>-2.1186440677966156E-2</v>
      </c>
      <c r="L85" s="25">
        <f t="shared" ref="L85:L86" si="234">G85/G86-1</f>
        <v>-7.5026795284030001E-3</v>
      </c>
      <c r="M85" s="25">
        <f t="shared" ref="M85:M86" si="235">H85/H86-1</f>
        <v>-7.3671965878246981E-3</v>
      </c>
      <c r="N85" s="30"/>
    </row>
    <row r="86" spans="1:14" x14ac:dyDescent="0.25">
      <c r="A86" s="1">
        <v>2</v>
      </c>
      <c r="B86" s="1">
        <v>2018</v>
      </c>
      <c r="C86" s="3">
        <v>43159</v>
      </c>
      <c r="D86" s="21">
        <v>180.7</v>
      </c>
      <c r="E86" s="21">
        <v>103.1</v>
      </c>
      <c r="F86" s="21">
        <v>424.8</v>
      </c>
      <c r="G86" s="21">
        <v>93.3</v>
      </c>
      <c r="H86" s="21">
        <v>257.89999999999998</v>
      </c>
      <c r="I86" s="25">
        <f t="shared" si="231"/>
        <v>-1.202843083652283E-2</v>
      </c>
      <c r="J86" s="25">
        <f t="shared" si="232"/>
        <v>-2.4597918637653815E-2</v>
      </c>
      <c r="K86" s="25">
        <f t="shared" si="233"/>
        <v>-2.3485204321277431E-3</v>
      </c>
      <c r="L86" s="25">
        <f t="shared" si="234"/>
        <v>-2.098635886673661E-2</v>
      </c>
      <c r="M86" s="25">
        <f t="shared" si="235"/>
        <v>-2.8259231348907288E-2</v>
      </c>
      <c r="N86" s="30"/>
    </row>
    <row r="87" spans="1:14" x14ac:dyDescent="0.25">
      <c r="A87" s="1">
        <v>1</v>
      </c>
      <c r="B87" s="1">
        <v>2018</v>
      </c>
      <c r="C87" s="3">
        <v>43131</v>
      </c>
      <c r="D87" s="21">
        <v>182.9</v>
      </c>
      <c r="E87" s="21">
        <v>105.7</v>
      </c>
      <c r="F87" s="21">
        <v>425.8</v>
      </c>
      <c r="G87" s="21">
        <v>95.3</v>
      </c>
      <c r="H87" s="21">
        <v>265.39999999999998</v>
      </c>
      <c r="I87" s="25">
        <f t="shared" ref="I87:I89" si="236">D87/D88-1</f>
        <v>2.0647321428571619E-2</v>
      </c>
      <c r="J87" s="25">
        <f t="shared" ref="J87:J90" si="237">E87/E88-1</f>
        <v>3.6274509803921662E-2</v>
      </c>
      <c r="K87" s="25">
        <f t="shared" ref="K87:K90" si="238">F87/F88-1</f>
        <v>8.7656953328594245E-3</v>
      </c>
      <c r="L87" s="25">
        <f t="shared" ref="L87:L90" si="239">G87/G88-1</f>
        <v>1.0604453870625585E-2</v>
      </c>
      <c r="M87" s="25">
        <f t="shared" ref="M87:M90" si="240">H87/H88-1</f>
        <v>6.1175529788084715E-2</v>
      </c>
      <c r="N87" s="30"/>
    </row>
    <row r="88" spans="1:14" x14ac:dyDescent="0.25">
      <c r="A88" s="1">
        <v>12</v>
      </c>
      <c r="B88" s="1">
        <v>2017</v>
      </c>
      <c r="C88" s="3">
        <v>43100</v>
      </c>
      <c r="D88" s="21">
        <v>179.2</v>
      </c>
      <c r="E88" s="21">
        <v>102</v>
      </c>
      <c r="F88" s="21">
        <v>422.1</v>
      </c>
      <c r="G88" s="21">
        <v>94.3</v>
      </c>
      <c r="H88" s="21">
        <v>250.1</v>
      </c>
      <c r="I88" s="25">
        <f t="shared" si="236"/>
        <v>-1.7543859649122862E-2</v>
      </c>
      <c r="J88" s="25">
        <f t="shared" si="237"/>
        <v>-6.8159688412853248E-3</v>
      </c>
      <c r="K88" s="25">
        <f t="shared" si="238"/>
        <v>-2.5623268698060864E-2</v>
      </c>
      <c r="L88" s="25">
        <f t="shared" si="239"/>
        <v>-1.0593220338983578E-3</v>
      </c>
      <c r="M88" s="25">
        <f t="shared" si="240"/>
        <v>-1.3801261829653022E-2</v>
      </c>
      <c r="N88" s="30"/>
    </row>
    <row r="89" spans="1:14" x14ac:dyDescent="0.25">
      <c r="A89" s="1">
        <v>11</v>
      </c>
      <c r="B89" s="1">
        <v>2017</v>
      </c>
      <c r="C89" s="3">
        <v>43069</v>
      </c>
      <c r="D89" s="21">
        <v>182.4</v>
      </c>
      <c r="E89" s="21">
        <v>102.7</v>
      </c>
      <c r="F89" s="21">
        <v>433.2</v>
      </c>
      <c r="G89" s="21">
        <v>94.4</v>
      </c>
      <c r="H89" s="21">
        <v>253.6</v>
      </c>
      <c r="I89" s="25">
        <f t="shared" si="236"/>
        <v>7.7348066298343898E-3</v>
      </c>
      <c r="J89" s="25">
        <f t="shared" si="237"/>
        <v>2.7822257806245032E-2</v>
      </c>
      <c r="K89" s="25">
        <f t="shared" si="238"/>
        <v>-6.9231121910963145E-3</v>
      </c>
      <c r="L89" s="25">
        <f t="shared" si="239"/>
        <v>1.7899503989648569E-2</v>
      </c>
      <c r="M89" s="25">
        <f t="shared" si="240"/>
        <v>3.8067949242734267E-2</v>
      </c>
      <c r="N89" s="30"/>
    </row>
    <row r="90" spans="1:14" x14ac:dyDescent="0.25">
      <c r="A90" s="1">
        <v>10</v>
      </c>
      <c r="B90" s="1">
        <v>2017</v>
      </c>
      <c r="C90" s="3">
        <v>43039</v>
      </c>
      <c r="D90" s="21">
        <v>181</v>
      </c>
      <c r="E90" s="21">
        <v>99.92</v>
      </c>
      <c r="F90" s="21">
        <v>436.22</v>
      </c>
      <c r="G90" s="21">
        <v>92.74</v>
      </c>
      <c r="H90" s="21">
        <v>244.3</v>
      </c>
      <c r="I90" s="25">
        <f t="shared" ref="I90:I91" si="241">D90/D91-1</f>
        <v>-2.2050716648290836E-3</v>
      </c>
      <c r="J90" s="25">
        <f t="shared" si="237"/>
        <v>-9.3198492960538948E-3</v>
      </c>
      <c r="K90" s="25">
        <f t="shared" si="238"/>
        <v>2.9429346576539395E-3</v>
      </c>
      <c r="L90" s="25">
        <f t="shared" si="239"/>
        <v>2.5945945945944349E-3</v>
      </c>
      <c r="M90" s="25">
        <f t="shared" si="240"/>
        <v>-2.0213363279056651E-2</v>
      </c>
      <c r="N90" s="30"/>
    </row>
    <row r="91" spans="1:14" x14ac:dyDescent="0.25">
      <c r="A91" s="1">
        <v>9</v>
      </c>
      <c r="B91" s="1">
        <v>2017</v>
      </c>
      <c r="C91" s="3">
        <v>43008</v>
      </c>
      <c r="D91" s="21">
        <v>181.4</v>
      </c>
      <c r="E91" s="21">
        <v>100.86</v>
      </c>
      <c r="F91" s="21">
        <v>434.94</v>
      </c>
      <c r="G91" s="21">
        <v>92.5</v>
      </c>
      <c r="H91" s="21">
        <v>249.34</v>
      </c>
      <c r="I91" s="25">
        <f t="shared" si="241"/>
        <v>6.6592674805772134E-3</v>
      </c>
      <c r="J91" s="25">
        <f t="shared" ref="J91" si="242">E91/E92-1</f>
        <v>1.46881287726357E-2</v>
      </c>
      <c r="K91" s="25">
        <f t="shared" ref="K91" si="243">F91/F92-1</f>
        <v>1.6120117907147957E-3</v>
      </c>
      <c r="L91" s="25">
        <f t="shared" ref="L91" si="244">G91/G92-1</f>
        <v>1.5144863915715456E-2</v>
      </c>
      <c r="M91" s="25">
        <f t="shared" ref="M91" si="245">H91/H92-1</f>
        <v>1.4278159703860371E-2</v>
      </c>
      <c r="N91" s="30"/>
    </row>
    <row r="92" spans="1:14" x14ac:dyDescent="0.25">
      <c r="A92" s="1">
        <v>8</v>
      </c>
      <c r="B92" s="1">
        <v>2017</v>
      </c>
      <c r="C92" s="3">
        <v>42978</v>
      </c>
      <c r="D92" s="21">
        <v>180.2</v>
      </c>
      <c r="E92" s="21">
        <v>99.4</v>
      </c>
      <c r="F92" s="21">
        <v>434.24</v>
      </c>
      <c r="G92" s="21">
        <v>91.12</v>
      </c>
      <c r="H92" s="21">
        <v>245.83</v>
      </c>
      <c r="I92" s="25">
        <f t="shared" ref="I92" si="246">D92/D93-1</f>
        <v>6.7039106145250216E-3</v>
      </c>
      <c r="J92" s="25">
        <f t="shared" ref="J92" si="247">E92/E93-1</f>
        <v>1.4803471158754578E-2</v>
      </c>
      <c r="K92" s="25">
        <f t="shared" ref="K92" si="248">F92/F93-1</f>
        <v>8.2972250391821767E-4</v>
      </c>
      <c r="L92" s="25">
        <f t="shared" ref="L92" si="249">G92/G93-1</f>
        <v>1.5717311336528983E-2</v>
      </c>
      <c r="M92" s="25">
        <f t="shared" ref="M92" si="250">H92/H93-1</f>
        <v>1.394101876675613E-2</v>
      </c>
      <c r="N92" s="30"/>
    </row>
    <row r="93" spans="1:14" ht="73.5" customHeight="1" x14ac:dyDescent="0.25">
      <c r="A93" s="1">
        <v>7</v>
      </c>
      <c r="B93" s="1">
        <v>2017</v>
      </c>
      <c r="C93" s="3">
        <v>42947</v>
      </c>
      <c r="D93" s="21">
        <v>179</v>
      </c>
      <c r="E93" s="21">
        <v>97.95</v>
      </c>
      <c r="F93" s="21">
        <v>433.88</v>
      </c>
      <c r="G93" s="21">
        <v>89.71</v>
      </c>
      <c r="H93" s="21">
        <v>242.45</v>
      </c>
      <c r="I93" s="25">
        <f t="shared" ref="I93" si="251">D93/D94-1</f>
        <v>2.8011204481792618E-3</v>
      </c>
      <c r="J93" s="25">
        <f t="shared" ref="J93" si="252">E93/E94-1</f>
        <v>1.5236318407960248E-2</v>
      </c>
      <c r="K93" s="25">
        <f t="shared" ref="K93" si="253">F93/F94-1</f>
        <v>-6.5257710713714223E-3</v>
      </c>
      <c r="L93" s="25">
        <f t="shared" ref="L93" si="254">G93/G94-1</f>
        <v>3.0187835420392162E-3</v>
      </c>
      <c r="M93" s="25">
        <f t="shared" ref="M93" si="255">H93/H94-1</f>
        <v>2.6721436436012436E-2</v>
      </c>
      <c r="N93" s="30"/>
    </row>
    <row r="94" spans="1:14" x14ac:dyDescent="0.25">
      <c r="A94" s="1">
        <v>6</v>
      </c>
      <c r="B94" s="1">
        <v>2017</v>
      </c>
      <c r="C94" s="3">
        <v>42916</v>
      </c>
      <c r="D94" s="21">
        <v>178.5</v>
      </c>
      <c r="E94" s="21">
        <v>96.48</v>
      </c>
      <c r="F94" s="21">
        <v>436.73</v>
      </c>
      <c r="G94" s="21">
        <v>89.44</v>
      </c>
      <c r="H94" s="21">
        <v>236.14</v>
      </c>
      <c r="I94" s="25">
        <f t="shared" ref="I94" si="256">D94/D95-1</f>
        <v>1.1217049915872579E-3</v>
      </c>
      <c r="J94" s="25">
        <f t="shared" ref="J94" si="257">E94/E95-1</f>
        <v>8.6774699424987389E-3</v>
      </c>
      <c r="K94" s="25">
        <f t="shared" ref="K94" si="258">F94/F95-1</f>
        <v>-3.5592872299162748E-3</v>
      </c>
      <c r="L94" s="25">
        <f t="shared" ref="L94" si="259">G94/G95-1</f>
        <v>9.0252707581226499E-3</v>
      </c>
      <c r="M94" s="25">
        <f t="shared" ref="M94" si="260">H94/H95-1</f>
        <v>8.3265724411802911E-3</v>
      </c>
      <c r="N94" s="30"/>
    </row>
    <row r="95" spans="1:14" x14ac:dyDescent="0.25">
      <c r="A95" s="1">
        <v>5</v>
      </c>
      <c r="B95" s="1">
        <v>2017</v>
      </c>
      <c r="C95" s="3">
        <v>42886</v>
      </c>
      <c r="D95" s="21">
        <v>178.3</v>
      </c>
      <c r="E95" s="21">
        <v>95.65</v>
      </c>
      <c r="F95" s="21">
        <v>438.29</v>
      </c>
      <c r="G95" s="21">
        <v>88.64</v>
      </c>
      <c r="H95" s="21">
        <v>234.19</v>
      </c>
      <c r="I95" s="25">
        <f t="shared" ref="I95" si="261">D95/D96-1</f>
        <v>-9.4444444444443665E-3</v>
      </c>
      <c r="J95" s="25">
        <f t="shared" ref="J95" si="262">E95/E96-1</f>
        <v>4.7268907563025042E-3</v>
      </c>
      <c r="K95" s="25">
        <f t="shared" ref="K95" si="263">F95/F96-1</f>
        <v>-1.944158575327759E-2</v>
      </c>
      <c r="L95" s="25">
        <f t="shared" ref="L95" si="264">G95/G96-1</f>
        <v>-3.3730604902181271E-3</v>
      </c>
      <c r="M95" s="25">
        <f t="shared" ref="M95" si="265">H95/H96-1</f>
        <v>1.2494595763078209E-2</v>
      </c>
      <c r="N95" s="30"/>
    </row>
    <row r="96" spans="1:14" ht="59.25" customHeight="1" x14ac:dyDescent="0.25">
      <c r="A96" s="1">
        <v>4</v>
      </c>
      <c r="B96" s="1">
        <v>2017</v>
      </c>
      <c r="C96" s="3">
        <v>42855</v>
      </c>
      <c r="D96" s="21">
        <v>180</v>
      </c>
      <c r="E96" s="21">
        <v>95.2</v>
      </c>
      <c r="F96" s="21">
        <v>446.98</v>
      </c>
      <c r="G96" s="21">
        <v>88.94</v>
      </c>
      <c r="H96" s="21">
        <v>231.3</v>
      </c>
      <c r="I96" s="25">
        <f t="shared" ref="I96" si="266">D96/D97-1</f>
        <v>-2.6850905843096573E-3</v>
      </c>
      <c r="J96" s="25">
        <f t="shared" ref="J96" si="267">E96/E97-1</f>
        <v>-6.0555439548966028E-3</v>
      </c>
      <c r="K96" s="25">
        <f t="shared" ref="K96" si="268">F96/F97-1</f>
        <v>2.2372866187891916E-5</v>
      </c>
      <c r="L96" s="25">
        <f t="shared" ref="L96" si="269">G96/G97-1</f>
        <v>-8.5832125738489751E-3</v>
      </c>
      <c r="M96" s="25">
        <f t="shared" ref="M96" si="270">H96/H97-1</f>
        <v>-3.5755826476542296E-3</v>
      </c>
      <c r="N96" s="30"/>
    </row>
    <row r="97" spans="1:14" x14ac:dyDescent="0.25">
      <c r="A97" s="1">
        <v>3</v>
      </c>
      <c r="B97" s="1">
        <v>2017</v>
      </c>
      <c r="C97" s="3">
        <v>42825</v>
      </c>
      <c r="D97" s="21">
        <v>180.48461754718869</v>
      </c>
      <c r="E97" s="21">
        <v>95.78</v>
      </c>
      <c r="F97" s="21">
        <v>446.97</v>
      </c>
      <c r="G97" s="21">
        <v>89.71</v>
      </c>
      <c r="H97" s="21">
        <v>232.13</v>
      </c>
      <c r="I97" s="25">
        <f t="shared" ref="I97:I100" si="271">D97/D98-1</f>
        <v>3.1992988827953761E-2</v>
      </c>
      <c r="J97" s="25">
        <f t="shared" ref="J97:J100" si="272">E97/E98-1</f>
        <v>4.6318549268079545E-2</v>
      </c>
      <c r="K97" s="25">
        <f t="shared" ref="K97:K100" si="273">F97/F98-1</f>
        <v>2.2557251035208559E-2</v>
      </c>
      <c r="L97" s="25">
        <f t="shared" ref="L97:L100" si="274">G97/G98-1</f>
        <v>-2.5632670793961143E-2</v>
      </c>
      <c r="M97" s="25">
        <f t="shared" ref="M97:M100" si="275">H97/H98-1</f>
        <v>0.12706350747717998</v>
      </c>
      <c r="N97" s="30"/>
    </row>
    <row r="98" spans="1:14" x14ac:dyDescent="0.25">
      <c r="A98" s="1">
        <v>2</v>
      </c>
      <c r="B98" s="1">
        <v>2017</v>
      </c>
      <c r="C98" s="3">
        <v>42794</v>
      </c>
      <c r="D98" s="21">
        <v>174.88938345614841</v>
      </c>
      <c r="E98" s="21">
        <v>91.54</v>
      </c>
      <c r="F98" s="21">
        <v>437.11</v>
      </c>
      <c r="G98" s="21">
        <v>92.07</v>
      </c>
      <c r="H98" s="21">
        <v>205.96</v>
      </c>
      <c r="I98" s="25">
        <f t="shared" si="271"/>
        <v>4.0821556960186633E-3</v>
      </c>
      <c r="J98" s="25">
        <f t="shared" si="272"/>
        <v>-2.3260776781903414E-2</v>
      </c>
      <c r="K98" s="25">
        <f t="shared" si="273"/>
        <v>2.291023120846214E-2</v>
      </c>
      <c r="L98" s="25">
        <f t="shared" si="274"/>
        <v>4.3464087797451256E-4</v>
      </c>
      <c r="M98" s="25">
        <f t="shared" si="275"/>
        <v>-4.8551762368919449E-2</v>
      </c>
      <c r="N98" s="30"/>
    </row>
    <row r="99" spans="1:14" x14ac:dyDescent="0.25">
      <c r="A99" s="1">
        <v>1</v>
      </c>
      <c r="B99" s="1">
        <v>2017</v>
      </c>
      <c r="C99" s="3">
        <v>42766</v>
      </c>
      <c r="D99" s="21">
        <v>174.17836027064638</v>
      </c>
      <c r="E99" s="21">
        <v>93.72</v>
      </c>
      <c r="F99" s="21">
        <v>427.32</v>
      </c>
      <c r="G99" s="21">
        <v>92.03</v>
      </c>
      <c r="H99" s="21">
        <v>216.47</v>
      </c>
      <c r="I99" s="25">
        <f t="shared" si="271"/>
        <v>6.9794964788663094E-3</v>
      </c>
      <c r="J99" s="25">
        <f t="shared" si="272"/>
        <v>1.4066219433023219E-2</v>
      </c>
      <c r="K99" s="25">
        <f t="shared" si="273"/>
        <v>2.1575984990620523E-3</v>
      </c>
      <c r="L99" s="25">
        <f t="shared" si="274"/>
        <v>-6.5153654034100228E-4</v>
      </c>
      <c r="M99" s="25">
        <f t="shared" si="275"/>
        <v>3.0220826194555572E-2</v>
      </c>
    </row>
    <row r="100" spans="1:14" x14ac:dyDescent="0.25">
      <c r="A100" s="1">
        <v>12</v>
      </c>
      <c r="B100" s="1">
        <v>2016</v>
      </c>
      <c r="C100" s="3">
        <v>42735</v>
      </c>
      <c r="D100" s="21">
        <v>172.9711090242659</v>
      </c>
      <c r="E100" s="21">
        <v>92.42</v>
      </c>
      <c r="F100" s="21">
        <v>426.4</v>
      </c>
      <c r="G100" s="21">
        <v>92.09</v>
      </c>
      <c r="H100" s="21">
        <v>210.12</v>
      </c>
      <c r="I100" s="25">
        <f t="shared" si="271"/>
        <v>6.117497379670267E-3</v>
      </c>
      <c r="J100" s="25">
        <f t="shared" si="272"/>
        <v>6.4249156049220879E-3</v>
      </c>
      <c r="K100" s="25">
        <f t="shared" si="273"/>
        <v>5.8976173625855388E-3</v>
      </c>
      <c r="L100" s="25">
        <f t="shared" si="274"/>
        <v>4.3454644215112914E-4</v>
      </c>
      <c r="M100" s="25">
        <f t="shared" si="275"/>
        <v>1.3114754098360715E-2</v>
      </c>
    </row>
    <row r="101" spans="1:14" x14ac:dyDescent="0.25">
      <c r="A101" s="1">
        <v>11</v>
      </c>
      <c r="B101" s="1">
        <v>2016</v>
      </c>
      <c r="C101" s="3">
        <v>42704</v>
      </c>
      <c r="D101" s="21">
        <v>171.91939259057852</v>
      </c>
      <c r="E101" s="21">
        <v>91.83</v>
      </c>
      <c r="F101" s="21">
        <v>423.9</v>
      </c>
      <c r="G101" s="21">
        <v>92.05</v>
      </c>
      <c r="H101" s="21">
        <v>207.4</v>
      </c>
      <c r="I101" s="25">
        <f t="shared" ref="I101:I102" si="276">D101/D102-1</f>
        <v>1.6789268558655035E-2</v>
      </c>
      <c r="J101" s="25">
        <f t="shared" ref="J101:J102" si="277">E101/E102-1</f>
        <v>1.5369305616983686E-2</v>
      </c>
      <c r="K101" s="25">
        <f t="shared" ref="K101:K102" si="278">F101/F102-1</f>
        <v>1.7791543614492422E-2</v>
      </c>
      <c r="L101" s="25">
        <f t="shared" ref="L101:L102" si="279">G101/G102-1</f>
        <v>2.1869449378330463E-2</v>
      </c>
      <c r="M101" s="25">
        <f t="shared" ref="M101:M102" si="280">H101/H102-1</f>
        <v>8.1664398211160893E-3</v>
      </c>
    </row>
    <row r="102" spans="1:14" x14ac:dyDescent="0.25">
      <c r="A102" s="1">
        <v>10</v>
      </c>
      <c r="B102" s="1">
        <v>2016</v>
      </c>
      <c r="C102" s="3">
        <v>42674</v>
      </c>
      <c r="D102" s="21">
        <v>169.08065211416135</v>
      </c>
      <c r="E102" s="21">
        <v>90.44</v>
      </c>
      <c r="F102" s="21">
        <v>416.49</v>
      </c>
      <c r="G102" s="21">
        <v>90.08</v>
      </c>
      <c r="H102" s="21">
        <v>205.72</v>
      </c>
      <c r="I102" s="25">
        <f t="shared" si="276"/>
        <v>2.6333965492498113E-2</v>
      </c>
      <c r="J102" s="25">
        <f t="shared" si="277"/>
        <v>4.1575492341356712E-2</v>
      </c>
      <c r="K102" s="25">
        <f t="shared" si="278"/>
        <v>1.6176255306689979E-2</v>
      </c>
      <c r="L102" s="25">
        <f t="shared" si="279"/>
        <v>2.2822754627001229E-2</v>
      </c>
      <c r="M102" s="25">
        <f t="shared" si="280"/>
        <v>6.3097514340344274E-2</v>
      </c>
    </row>
    <row r="103" spans="1:14" x14ac:dyDescent="0.25">
      <c r="A103" s="1">
        <v>9</v>
      </c>
      <c r="B103" s="1">
        <v>2016</v>
      </c>
      <c r="C103" s="3">
        <v>42643</v>
      </c>
      <c r="D103" s="21">
        <v>164.74233319660826</v>
      </c>
      <c r="E103" s="21">
        <v>86.83</v>
      </c>
      <c r="F103" s="21">
        <v>409.86</v>
      </c>
      <c r="G103" s="21">
        <v>88.07</v>
      </c>
      <c r="H103" s="21">
        <v>193.51</v>
      </c>
      <c r="I103" s="25">
        <f t="shared" ref="I103" si="281">D103/D104-1</f>
        <v>1.4138137365647729E-2</v>
      </c>
      <c r="J103" s="25">
        <f t="shared" ref="J103" si="282">E103/E104-1</f>
        <v>6.8413729128016243E-3</v>
      </c>
      <c r="K103" s="25">
        <f t="shared" ref="K103" si="283">F103/F104-1</f>
        <v>1.9019914969792051E-2</v>
      </c>
      <c r="L103" s="25">
        <f t="shared" ref="L103" si="284">G103/G104-1</f>
        <v>6.6293290661789683E-3</v>
      </c>
      <c r="M103" s="25">
        <f t="shared" ref="M103" si="285">H103/H104-1</f>
        <v>7.1826367563627702E-3</v>
      </c>
    </row>
    <row r="104" spans="1:14" x14ac:dyDescent="0.25">
      <c r="A104" s="1">
        <v>8</v>
      </c>
      <c r="B104" s="1">
        <v>2016</v>
      </c>
      <c r="C104" s="3">
        <v>42613</v>
      </c>
      <c r="D104" s="21">
        <v>162.44565422275446</v>
      </c>
      <c r="E104" s="21">
        <v>86.24</v>
      </c>
      <c r="F104" s="21">
        <v>402.21</v>
      </c>
      <c r="G104" s="21">
        <v>87.49</v>
      </c>
      <c r="H104" s="21">
        <v>192.13</v>
      </c>
      <c r="I104" s="25">
        <f t="shared" ref="I104:I105" si="286">D104/D105-1</f>
        <v>-3.9673634332536567E-3</v>
      </c>
      <c r="J104" s="25">
        <f t="shared" ref="J104:J105" si="287">E104/E105-1</f>
        <v>-2.3137436372050457E-3</v>
      </c>
      <c r="K104" s="25">
        <f t="shared" ref="K104:K105" si="288">F104/F105-1</f>
        <v>-5.0709939148073646E-3</v>
      </c>
      <c r="L104" s="25">
        <f t="shared" ref="L104:L105" si="289">G104/G105-1</f>
        <v>-9.0610488164005742E-3</v>
      </c>
      <c r="M104" s="25">
        <f t="shared" ref="M104:M105" si="290">H104/H105-1</f>
        <v>5.442461667277243E-3</v>
      </c>
    </row>
    <row r="105" spans="1:14" x14ac:dyDescent="0.25">
      <c r="A105" s="1">
        <v>7</v>
      </c>
      <c r="B105" s="1">
        <v>2016</v>
      </c>
      <c r="C105" s="3">
        <v>42582</v>
      </c>
      <c r="D105" s="21">
        <v>163.09270224587527</v>
      </c>
      <c r="E105" s="21">
        <v>86.44</v>
      </c>
      <c r="F105" s="21">
        <v>404.26</v>
      </c>
      <c r="G105" s="21">
        <v>88.29</v>
      </c>
      <c r="H105" s="21">
        <v>191.09</v>
      </c>
      <c r="I105" s="25">
        <f t="shared" si="286"/>
        <v>1.0388800946590671E-2</v>
      </c>
      <c r="J105" s="25">
        <f t="shared" si="287"/>
        <v>7.3418016548187914E-3</v>
      </c>
      <c r="K105" s="25">
        <f t="shared" si="288"/>
        <v>1.2497808500513408E-2</v>
      </c>
      <c r="L105" s="25">
        <f t="shared" si="289"/>
        <v>6.8004080244810083E-4</v>
      </c>
      <c r="M105" s="25">
        <f t="shared" si="290"/>
        <v>1.4924580412152055E-2</v>
      </c>
    </row>
    <row r="106" spans="1:14" x14ac:dyDescent="0.25">
      <c r="A106" s="1">
        <v>6</v>
      </c>
      <c r="B106" s="1">
        <v>2016</v>
      </c>
      <c r="C106" s="3">
        <v>42551</v>
      </c>
      <c r="D106" s="21">
        <v>161.41578577779225</v>
      </c>
      <c r="E106" s="21">
        <v>85.81</v>
      </c>
      <c r="F106" s="21">
        <v>399.27</v>
      </c>
      <c r="G106" s="21">
        <v>88.23</v>
      </c>
      <c r="H106" s="21">
        <v>188.28</v>
      </c>
      <c r="I106" s="25">
        <f t="shared" ref="I106" si="291">D106/D107-1</f>
        <v>-6.6703249776176587E-3</v>
      </c>
      <c r="J106" s="25">
        <f t="shared" ref="J106" si="292">E106/E107-1</f>
        <v>-1.3791518216296983E-2</v>
      </c>
      <c r="K106" s="25">
        <f t="shared" ref="K106" si="293">F106/F107-1</f>
        <v>-1.8499537511562636E-3</v>
      </c>
      <c r="L106" s="25">
        <f t="shared" ref="L106" si="294">G106/G107-1</f>
        <v>-2.4867374005305032E-2</v>
      </c>
      <c r="M106" s="25">
        <f t="shared" ref="M106" si="295">H106/H107-1</f>
        <v>-2.1240441801184673E-4</v>
      </c>
    </row>
    <row r="107" spans="1:14" x14ac:dyDescent="0.25">
      <c r="A107" s="1">
        <v>5</v>
      </c>
      <c r="B107" s="1">
        <v>2016</v>
      </c>
      <c r="C107" s="3">
        <v>42521</v>
      </c>
      <c r="D107" s="21">
        <v>162.49971166335601</v>
      </c>
      <c r="E107" s="21">
        <v>87.01</v>
      </c>
      <c r="F107" s="21">
        <v>400.01</v>
      </c>
      <c r="G107" s="21">
        <v>90.48</v>
      </c>
      <c r="H107" s="21">
        <v>188.32</v>
      </c>
      <c r="I107" s="25">
        <f t="shared" ref="I107" si="296">D107/D108-1</f>
        <v>-1.2720109977318539E-2</v>
      </c>
      <c r="J107" s="25">
        <f t="shared" ref="J107" si="297">E107/E108-1</f>
        <v>-4.6900022878059167E-3</v>
      </c>
      <c r="K107" s="25">
        <f t="shared" ref="K107" si="298">F107/F108-1</f>
        <v>-1.8115319472741143E-2</v>
      </c>
      <c r="L107" s="25">
        <f t="shared" ref="L107" si="299">G107/G108-1</f>
        <v>-1.2119226989846021E-2</v>
      </c>
      <c r="M107" s="25">
        <f t="shared" ref="M107" si="300">H107/H108-1</f>
        <v>4.3733333333333402E-3</v>
      </c>
    </row>
    <row r="108" spans="1:14" x14ac:dyDescent="0.25">
      <c r="A108" s="1">
        <v>4</v>
      </c>
      <c r="B108" s="1">
        <v>2016</v>
      </c>
      <c r="C108" s="3">
        <v>42490</v>
      </c>
      <c r="D108" s="21">
        <v>164.59335726935834</v>
      </c>
      <c r="E108" s="21">
        <v>87.42</v>
      </c>
      <c r="F108" s="21">
        <v>407.39</v>
      </c>
      <c r="G108" s="21">
        <v>91.59</v>
      </c>
      <c r="H108" s="21">
        <v>187.5</v>
      </c>
      <c r="I108" s="25">
        <f t="shared" ref="I108" si="301">D108/D109-1</f>
        <v>5.5038322114782101E-3</v>
      </c>
      <c r="J108" s="25">
        <f t="shared" ref="J108" si="302">E108/E109-1</f>
        <v>1.5095215977705578E-2</v>
      </c>
      <c r="K108" s="25">
        <f t="shared" ref="K108" si="303">F108/F109-1</f>
        <v>-8.3388516910709587E-4</v>
      </c>
      <c r="L108" s="25">
        <f t="shared" ref="L108" si="304">G108/G109-1</f>
        <v>-5.3214596003474668E-3</v>
      </c>
      <c r="M108" s="25">
        <f t="shared" ref="M108" si="305">H108/H109-1</f>
        <v>4.1088284286507459E-2</v>
      </c>
    </row>
    <row r="109" spans="1:14" x14ac:dyDescent="0.25">
      <c r="A109" s="1">
        <v>3</v>
      </c>
      <c r="B109" s="1">
        <v>2016</v>
      </c>
      <c r="C109" s="3">
        <v>42460</v>
      </c>
      <c r="D109" s="21">
        <v>163.69242164632641</v>
      </c>
      <c r="E109" s="21">
        <v>86.12</v>
      </c>
      <c r="F109" s="21">
        <v>407.73</v>
      </c>
      <c r="G109" s="21">
        <v>92.08</v>
      </c>
      <c r="H109" s="21">
        <v>180.1</v>
      </c>
      <c r="I109" s="25">
        <f t="shared" ref="I109:I110" si="306">D109/D110-1</f>
        <v>6.3116771172364583E-3</v>
      </c>
      <c r="J109" s="25">
        <f t="shared" ref="J109:J110" si="307">E109/E110-1</f>
        <v>1.880988997988875E-2</v>
      </c>
      <c r="K109" s="25">
        <f t="shared" ref="K109:K110" si="308">F109/F110-1</f>
        <v>-1.8605106612156197E-3</v>
      </c>
      <c r="L109" s="25">
        <f t="shared" ref="L109:L110" si="309">G109/G110-1</f>
        <v>1.1960421876697769E-3</v>
      </c>
      <c r="M109" s="25">
        <f t="shared" ref="M109:M110" si="310">H109/H110-1</f>
        <v>4.2547033285094127E-2</v>
      </c>
    </row>
    <row r="110" spans="1:14" x14ac:dyDescent="0.25">
      <c r="A110" s="1">
        <v>2</v>
      </c>
      <c r="B110" s="1">
        <v>2016</v>
      </c>
      <c r="C110" s="3">
        <v>42429</v>
      </c>
      <c r="D110" s="21">
        <v>162.66572809256596</v>
      </c>
      <c r="E110" s="21">
        <v>84.53</v>
      </c>
      <c r="F110" s="21">
        <v>408.49</v>
      </c>
      <c r="G110" s="21">
        <v>91.97</v>
      </c>
      <c r="H110" s="21">
        <v>172.75</v>
      </c>
      <c r="I110" s="25">
        <f t="shared" si="306"/>
        <v>1.2396657027537339E-2</v>
      </c>
      <c r="J110" s="25">
        <f t="shared" si="307"/>
        <v>-5.9115630172612565E-4</v>
      </c>
      <c r="K110" s="25">
        <f t="shared" si="308"/>
        <v>2.1020795840831941E-2</v>
      </c>
      <c r="L110" s="25">
        <f t="shared" si="309"/>
        <v>-3.0352303523035751E-3</v>
      </c>
      <c r="M110" s="25">
        <f t="shared" si="310"/>
        <v>2.7281170188064863E-3</v>
      </c>
    </row>
    <row r="111" spans="1:14" x14ac:dyDescent="0.25">
      <c r="A111" s="1">
        <v>1</v>
      </c>
      <c r="B111" s="1">
        <v>2016</v>
      </c>
      <c r="C111" s="3">
        <v>42400</v>
      </c>
      <c r="D111" s="24">
        <v>160.67390875248753</v>
      </c>
      <c r="E111" s="24">
        <v>84.58</v>
      </c>
      <c r="F111" s="21">
        <v>400.08</v>
      </c>
      <c r="G111" s="21">
        <v>92.25</v>
      </c>
      <c r="H111" s="21">
        <v>172.28</v>
      </c>
      <c r="I111" s="25">
        <f t="shared" ref="I111" si="311">D111/D112-1</f>
        <v>-8.3794131020056284E-3</v>
      </c>
      <c r="J111" s="25">
        <f t="shared" ref="J111" si="312">E111/E112-1</f>
        <v>-2.1236432279377881E-3</v>
      </c>
      <c r="K111" s="25">
        <f t="shared" ref="K111" si="313">F111/F112-1</f>
        <v>-1.2465134648137699E-2</v>
      </c>
      <c r="L111" s="25">
        <f t="shared" ref="L111" si="314">G111/G112-1</f>
        <v>-1.0511637884801028E-2</v>
      </c>
      <c r="M111" s="25">
        <f t="shared" ref="M111" si="315">H111/H112-1</f>
        <v>9.1968836037723545E-3</v>
      </c>
    </row>
    <row r="112" spans="1:14" x14ac:dyDescent="0.25">
      <c r="A112" s="1">
        <v>12</v>
      </c>
      <c r="B112" s="1">
        <v>2015</v>
      </c>
      <c r="C112" s="3">
        <v>42369</v>
      </c>
      <c r="D112" s="21">
        <v>162.03163878949971</v>
      </c>
      <c r="E112" s="21">
        <v>84.76</v>
      </c>
      <c r="F112" s="21">
        <v>405.13</v>
      </c>
      <c r="G112" s="21">
        <v>93.23</v>
      </c>
      <c r="H112" s="21">
        <v>170.71</v>
      </c>
      <c r="I112" s="25">
        <f t="shared" ref="I112" si="316">D112/D113-1</f>
        <v>2.4333282688629776E-2</v>
      </c>
      <c r="J112" s="25">
        <f t="shared" ref="J112" si="317">E112/E113-1</f>
        <v>3.2776897770196323E-2</v>
      </c>
      <c r="K112" s="25">
        <f t="shared" ref="K112" si="318">F112/F113-1</f>
        <v>1.8887379910467184E-2</v>
      </c>
      <c r="L112" s="25">
        <f t="shared" ref="L112" si="319">G112/G113-1</f>
        <v>8.5882984433705012E-4</v>
      </c>
      <c r="M112" s="25">
        <f t="shared" ref="M112" si="320">H112/H113-1</f>
        <v>7.9827946106648229E-2</v>
      </c>
    </row>
    <row r="113" spans="1:13" x14ac:dyDescent="0.25">
      <c r="A113" s="1">
        <v>11</v>
      </c>
      <c r="B113" s="1">
        <v>2015</v>
      </c>
      <c r="C113" s="3">
        <v>42338</v>
      </c>
      <c r="D113" s="21">
        <v>158.18253836701024</v>
      </c>
      <c r="E113" s="21">
        <v>82.07</v>
      </c>
      <c r="F113" s="21">
        <v>397.62</v>
      </c>
      <c r="G113" s="21">
        <v>93.15</v>
      </c>
      <c r="H113" s="21">
        <v>158.09</v>
      </c>
      <c r="I113" s="25">
        <f t="shared" ref="I113" si="321">D113/D114-1</f>
        <v>3.4687908437076587E-3</v>
      </c>
      <c r="J113" s="25">
        <f t="shared" ref="J113" si="322">E113/E114-1</f>
        <v>3.3007334963324197E-3</v>
      </c>
      <c r="K113" s="25">
        <f t="shared" ref="K113" si="323">F113/F114-1</f>
        <v>3.558718861210064E-3</v>
      </c>
      <c r="L113" s="25">
        <f t="shared" ref="L113" si="324">G113/G114-1</f>
        <v>3.2216494845371813E-4</v>
      </c>
      <c r="M113" s="25">
        <f t="shared" ref="M113" si="325">H113/H114-1</f>
        <v>7.8413872242764082E-3</v>
      </c>
    </row>
    <row r="114" spans="1:13" x14ac:dyDescent="0.25">
      <c r="A114" s="1">
        <v>10</v>
      </c>
      <c r="B114" s="1">
        <v>2015</v>
      </c>
      <c r="C114" s="3">
        <v>42308</v>
      </c>
      <c r="D114" s="21">
        <v>157.63573297980872</v>
      </c>
      <c r="E114" s="21">
        <v>81.8</v>
      </c>
      <c r="F114" s="21">
        <v>396.21</v>
      </c>
      <c r="G114" s="24">
        <v>93.12</v>
      </c>
      <c r="H114" s="21">
        <v>156.86000000000001</v>
      </c>
      <c r="I114" s="25">
        <f t="shared" ref="I114" si="326">D114/D115-1</f>
        <v>-1.2634702438926171E-2</v>
      </c>
      <c r="J114" s="25">
        <f t="shared" ref="J114" si="327">E114/E115-1</f>
        <v>-1.753543117943801E-2</v>
      </c>
      <c r="K114" s="25">
        <f t="shared" ref="K114" si="328">F114/F115-1</f>
        <v>-9.4502362559064634E-3</v>
      </c>
      <c r="L114" s="25">
        <f t="shared" ref="L114" si="329">G114/G115-1</f>
        <v>-9.8883572567782796E-3</v>
      </c>
      <c r="M114" s="25">
        <f t="shared" ref="M114" si="330">H114/H115-1</f>
        <v>-2.8670505913678812E-2</v>
      </c>
    </row>
    <row r="115" spans="1:13" x14ac:dyDescent="0.25">
      <c r="A115" s="1">
        <v>9</v>
      </c>
      <c r="B115" s="1">
        <v>2015</v>
      </c>
      <c r="C115" s="3">
        <v>42277</v>
      </c>
      <c r="D115" s="21">
        <v>159.65289986309054</v>
      </c>
      <c r="E115" s="21">
        <v>83.26</v>
      </c>
      <c r="F115" s="21">
        <v>399.99</v>
      </c>
      <c r="G115" s="21">
        <v>94.05</v>
      </c>
      <c r="H115" s="21">
        <v>161.49</v>
      </c>
      <c r="I115" s="25">
        <f t="shared" ref="I115" si="331">D115/D116-1</f>
        <v>-9.3232579993789422E-3</v>
      </c>
      <c r="J115" s="25">
        <f t="shared" ref="J115" si="332">E115/E116-1</f>
        <v>2.1665864227251586E-3</v>
      </c>
      <c r="K115" s="25">
        <f t="shared" ref="K115" si="333">F115/F116-1</f>
        <v>-1.6692069423275391E-2</v>
      </c>
      <c r="L115" s="25">
        <f t="shared" ref="L115" si="334">G115/G116-1</f>
        <v>4.5930356761374469E-3</v>
      </c>
      <c r="M115" s="25">
        <f t="shared" ref="M115" si="335">H115/H116-1</f>
        <v>-1.2987012987011326E-3</v>
      </c>
    </row>
    <row r="116" spans="1:13" x14ac:dyDescent="0.25">
      <c r="A116" s="1">
        <v>8</v>
      </c>
      <c r="B116" s="23">
        <v>2015</v>
      </c>
      <c r="C116" s="3">
        <v>42247</v>
      </c>
      <c r="D116" s="21">
        <v>161.15539317162091</v>
      </c>
      <c r="E116" s="21">
        <v>83.08</v>
      </c>
      <c r="F116" s="21">
        <v>406.78</v>
      </c>
      <c r="G116" s="21">
        <v>93.62</v>
      </c>
      <c r="H116" s="21">
        <v>161.69999999999999</v>
      </c>
      <c r="I116" s="25">
        <f t="shared" ref="I116:I117" si="336">D116/D117-1</f>
        <v>4.7395040102198971E-2</v>
      </c>
      <c r="J116" s="25">
        <f t="shared" ref="J116:J117" si="337">E116/E117-1</f>
        <v>3.1025068255150057E-2</v>
      </c>
      <c r="K116" s="25">
        <f t="shared" ref="K116:K117" si="338">F116/F117-1</f>
        <v>5.8165548098433995E-2</v>
      </c>
      <c r="L116" s="25">
        <f t="shared" ref="L116:M117" si="339">G116/G117-1</f>
        <v>3.0603258476442186E-2</v>
      </c>
      <c r="M116" s="25">
        <f t="shared" si="339"/>
        <v>3.1578947368420929E-2</v>
      </c>
    </row>
    <row r="117" spans="1:13" x14ac:dyDescent="0.25">
      <c r="A117" s="1">
        <v>7</v>
      </c>
      <c r="B117" s="1">
        <v>2015</v>
      </c>
      <c r="C117" s="3">
        <v>42216</v>
      </c>
      <c r="D117" s="21">
        <v>153.86304784859041</v>
      </c>
      <c r="E117" s="21">
        <v>80.58</v>
      </c>
      <c r="F117" s="21">
        <v>384.42</v>
      </c>
      <c r="G117" s="21">
        <v>90.84</v>
      </c>
      <c r="H117" s="21">
        <v>156.75</v>
      </c>
      <c r="I117" s="25">
        <f t="shared" si="336"/>
        <v>3.0253830909991786E-2</v>
      </c>
      <c r="J117" s="25">
        <f t="shared" si="337"/>
        <v>3.1490015360982948E-2</v>
      </c>
      <c r="K117" s="25">
        <f t="shared" si="338"/>
        <v>2.9485016469832148E-2</v>
      </c>
      <c r="L117" s="25">
        <f t="shared" si="339"/>
        <v>5.8686745653859784E-3</v>
      </c>
      <c r="M117" s="25">
        <f t="shared" si="339"/>
        <v>7.0916171346587342E-2</v>
      </c>
    </row>
    <row r="118" spans="1:13" x14ac:dyDescent="0.25">
      <c r="A118" s="1">
        <v>6</v>
      </c>
      <c r="B118" s="1">
        <v>2015</v>
      </c>
      <c r="C118" s="3">
        <v>42185</v>
      </c>
      <c r="D118" s="21">
        <v>149.34479565359914</v>
      </c>
      <c r="E118" s="21">
        <v>78.12</v>
      </c>
      <c r="F118" s="21">
        <v>373.41</v>
      </c>
      <c r="G118" s="21">
        <v>90.31</v>
      </c>
      <c r="H118" s="21">
        <v>146.37</v>
      </c>
      <c r="I118" s="25">
        <f t="shared" ref="I118:I119" si="340">D118/D119-1</f>
        <v>1.0254386051270492E-2</v>
      </c>
      <c r="J118" s="25">
        <f t="shared" ref="J118:J119" si="341">E118/E119-1</f>
        <v>1.1262135922330163E-2</v>
      </c>
      <c r="K118" s="25">
        <f t="shared" ref="K118:K119" si="342">F118/F119-1</f>
        <v>9.5709303268716184E-3</v>
      </c>
      <c r="L118" s="25">
        <f t="shared" ref="L118:M119" si="343">G118/G119-1</f>
        <v>6.4638359523012667E-3</v>
      </c>
      <c r="M118" s="25">
        <f t="shared" si="343"/>
        <v>1.907679454153044E-2</v>
      </c>
    </row>
    <row r="119" spans="1:13" x14ac:dyDescent="0.25">
      <c r="A119" s="1">
        <v>5</v>
      </c>
      <c r="B119" s="1">
        <v>2015</v>
      </c>
      <c r="C119" s="3">
        <v>42155</v>
      </c>
      <c r="D119" s="21">
        <v>147.82890103287301</v>
      </c>
      <c r="E119" s="21">
        <v>77.25</v>
      </c>
      <c r="F119" s="21">
        <v>369.87</v>
      </c>
      <c r="G119" s="21">
        <v>89.73</v>
      </c>
      <c r="H119" s="21">
        <v>143.63</v>
      </c>
      <c r="I119" s="25">
        <f t="shared" si="340"/>
        <v>2.7372899043645482E-2</v>
      </c>
      <c r="J119" s="25">
        <f t="shared" si="341"/>
        <v>2.7944111776446956E-2</v>
      </c>
      <c r="K119" s="25">
        <f t="shared" si="342"/>
        <v>2.6960239893380589E-2</v>
      </c>
      <c r="L119" s="25">
        <f t="shared" si="343"/>
        <v>2.724670864338874E-2</v>
      </c>
      <c r="M119" s="25">
        <f t="shared" si="343"/>
        <v>2.9163083978217097E-2</v>
      </c>
    </row>
    <row r="120" spans="1:13" x14ac:dyDescent="0.25">
      <c r="A120" s="1">
        <v>4</v>
      </c>
      <c r="B120" s="1">
        <v>2015</v>
      </c>
      <c r="C120" s="3">
        <v>42124</v>
      </c>
      <c r="D120" s="21">
        <v>143.89020887204933</v>
      </c>
      <c r="E120" s="21">
        <v>75.150000000000006</v>
      </c>
      <c r="F120" s="21">
        <v>360.16</v>
      </c>
      <c r="G120" s="21">
        <v>87.35</v>
      </c>
      <c r="H120" s="21">
        <v>139.56</v>
      </c>
      <c r="I120" s="25">
        <f>D120/D121-1</f>
        <v>2.7177762973487951E-2</v>
      </c>
      <c r="J120" s="25">
        <f t="shared" ref="J120:J121" si="344">E120/E121-1</f>
        <v>2.0089588706393435E-2</v>
      </c>
      <c r="K120" s="25">
        <f t="shared" ref="K120:K121" si="345">F120/F121-1</f>
        <v>3.1917941665234206E-2</v>
      </c>
      <c r="L120" s="25">
        <f t="shared" ref="L120:M121" si="346">G120/G121-1</f>
        <v>1.8065268065267981E-2</v>
      </c>
      <c r="M120" s="25">
        <f t="shared" si="346"/>
        <v>2.3092148669452417E-2</v>
      </c>
    </row>
    <row r="121" spans="1:13" x14ac:dyDescent="0.25">
      <c r="A121" s="1">
        <v>3</v>
      </c>
      <c r="B121" s="1">
        <v>2015</v>
      </c>
      <c r="C121" s="3">
        <v>42094</v>
      </c>
      <c r="D121" s="21">
        <v>140.0830645471861</v>
      </c>
      <c r="E121" s="21">
        <v>73.67</v>
      </c>
      <c r="F121" s="21">
        <v>349.02</v>
      </c>
      <c r="G121" s="21">
        <v>85.8</v>
      </c>
      <c r="H121" s="21">
        <v>136.41</v>
      </c>
      <c r="I121" s="25">
        <f>D121/D122-1</f>
        <v>3.2989957734034236E-2</v>
      </c>
      <c r="J121" s="25">
        <f t="shared" si="344"/>
        <v>2.6044568245125355E-2</v>
      </c>
      <c r="K121" s="25">
        <f t="shared" si="345"/>
        <v>3.7669094693028038E-2</v>
      </c>
      <c r="L121" s="25">
        <f t="shared" si="346"/>
        <v>2.8776978417266008E-2</v>
      </c>
      <c r="M121" s="25">
        <f t="shared" si="346"/>
        <v>2.1644697423606862E-2</v>
      </c>
    </row>
    <row r="122" spans="1:13" x14ac:dyDescent="0.25">
      <c r="A122" s="1">
        <v>2</v>
      </c>
      <c r="B122" s="1">
        <v>2015</v>
      </c>
      <c r="C122" s="3">
        <v>42063</v>
      </c>
      <c r="D122" s="21">
        <v>135.60931884998396</v>
      </c>
      <c r="E122" s="21">
        <v>71.8</v>
      </c>
      <c r="F122" s="21">
        <v>336.35</v>
      </c>
      <c r="G122" s="21">
        <v>83.4</v>
      </c>
      <c r="H122" s="21">
        <v>133.52000000000001</v>
      </c>
      <c r="I122" s="25">
        <f t="shared" ref="I122:I169" si="347">D122/D123-1</f>
        <v>1.2497000732412999E-2</v>
      </c>
      <c r="J122" s="25">
        <f t="shared" ref="J122:J169" si="348">E122/E123-1</f>
        <v>6.3069376313946712E-3</v>
      </c>
      <c r="K122" s="25">
        <f t="shared" ref="K122:K169" si="349">F122/F123-1</f>
        <v>1.6654576230201945E-2</v>
      </c>
      <c r="L122" s="25">
        <f t="shared" ref="L122:L169" si="350">G122/G123-1</f>
        <v>1.1767560354239981E-2</v>
      </c>
      <c r="M122" s="25">
        <f t="shared" ref="M122:M169" si="351">H122/H123-1</f>
        <v>-1.943489310808677E-3</v>
      </c>
    </row>
    <row r="123" spans="1:13" x14ac:dyDescent="0.25">
      <c r="A123" s="1">
        <v>1</v>
      </c>
      <c r="B123" s="1">
        <v>2015</v>
      </c>
      <c r="C123" s="3">
        <v>42035</v>
      </c>
      <c r="D123" s="21">
        <v>133.93552647749854</v>
      </c>
      <c r="E123" s="21">
        <v>71.349999999999994</v>
      </c>
      <c r="F123" s="21">
        <v>330.84</v>
      </c>
      <c r="G123" s="21">
        <v>82.43</v>
      </c>
      <c r="H123" s="21">
        <v>133.78</v>
      </c>
      <c r="I123" s="25">
        <f t="shared" si="347"/>
        <v>4.9899490619687015E-3</v>
      </c>
      <c r="J123" s="25">
        <f t="shared" si="348"/>
        <v>1.076639750672892E-2</v>
      </c>
      <c r="K123" s="25">
        <f t="shared" si="349"/>
        <v>1.1499122435392195E-3</v>
      </c>
      <c r="L123" s="25">
        <f t="shared" si="350"/>
        <v>1.5522976469138916E-2</v>
      </c>
      <c r="M123" s="25">
        <f t="shared" si="351"/>
        <v>3.2998350082495964E-3</v>
      </c>
    </row>
    <row r="124" spans="1:13" x14ac:dyDescent="0.25">
      <c r="A124" s="1">
        <v>12</v>
      </c>
      <c r="B124" s="1">
        <v>2014</v>
      </c>
      <c r="C124" s="3">
        <v>42004</v>
      </c>
      <c r="D124" s="21">
        <v>133.27051340414943</v>
      </c>
      <c r="E124" s="21">
        <v>70.59</v>
      </c>
      <c r="F124" s="21">
        <v>330.46</v>
      </c>
      <c r="G124" s="21">
        <v>81.17</v>
      </c>
      <c r="H124" s="21">
        <v>133.34</v>
      </c>
      <c r="I124" s="25">
        <f t="shared" si="347"/>
        <v>9.3732875215535305E-3</v>
      </c>
      <c r="J124" s="25">
        <f t="shared" si="348"/>
        <v>2.3191766922742607E-2</v>
      </c>
      <c r="K124" s="25">
        <f t="shared" si="349"/>
        <v>2.7242183006914722E-4</v>
      </c>
      <c r="L124" s="25">
        <f t="shared" si="350"/>
        <v>2.9031440162271993E-2</v>
      </c>
      <c r="M124" s="25">
        <f t="shared" si="351"/>
        <v>1.460964845533419E-2</v>
      </c>
    </row>
    <row r="125" spans="1:13" x14ac:dyDescent="0.25">
      <c r="A125" s="1">
        <v>11</v>
      </c>
      <c r="B125" s="1">
        <v>2014</v>
      </c>
      <c r="C125" s="3">
        <v>41973</v>
      </c>
      <c r="D125" s="21">
        <v>132.03293078161994</v>
      </c>
      <c r="E125" s="21">
        <v>68.989999999999995</v>
      </c>
      <c r="F125" s="21">
        <v>330.37</v>
      </c>
      <c r="G125" s="21">
        <v>78.88</v>
      </c>
      <c r="H125" s="21">
        <v>131.41999999999999</v>
      </c>
      <c r="I125" s="25">
        <f t="shared" si="347"/>
        <v>9.0313674308331038E-3</v>
      </c>
      <c r="J125" s="25">
        <f t="shared" si="348"/>
        <v>-6.4804147465438167E-3</v>
      </c>
      <c r="K125" s="25">
        <f t="shared" si="349"/>
        <v>1.9534625354894475E-2</v>
      </c>
      <c r="L125" s="25">
        <f t="shared" si="350"/>
        <v>-1.5968063872255467E-2</v>
      </c>
      <c r="M125" s="25">
        <f t="shared" si="351"/>
        <v>7.8220858895703405E-3</v>
      </c>
    </row>
    <row r="126" spans="1:13" x14ac:dyDescent="0.25">
      <c r="A126" s="1">
        <v>10</v>
      </c>
      <c r="B126" s="1">
        <v>2014</v>
      </c>
      <c r="C126" s="3">
        <v>41943</v>
      </c>
      <c r="D126" s="21">
        <v>130.85116582430774</v>
      </c>
      <c r="E126" s="21">
        <v>69.44</v>
      </c>
      <c r="F126" s="21">
        <v>324.04000000000002</v>
      </c>
      <c r="G126" s="21">
        <v>80.16</v>
      </c>
      <c r="H126" s="21">
        <v>130.4</v>
      </c>
      <c r="I126" s="25">
        <f t="shared" si="347"/>
        <v>5.7466466851778808E-3</v>
      </c>
      <c r="J126" s="25">
        <f t="shared" si="348"/>
        <v>-1.5815959741193319E-3</v>
      </c>
      <c r="K126" s="25">
        <f t="shared" si="349"/>
        <v>1.0698356258382447E-2</v>
      </c>
      <c r="L126" s="25">
        <f t="shared" si="350"/>
        <v>-1.8729342636797708E-2</v>
      </c>
      <c r="M126" s="25">
        <f t="shared" si="351"/>
        <v>2.6367571822117242E-2</v>
      </c>
    </row>
    <row r="127" spans="1:13" x14ac:dyDescent="0.25">
      <c r="A127" s="1">
        <v>9</v>
      </c>
      <c r="B127" s="1">
        <v>2014</v>
      </c>
      <c r="C127" s="3">
        <v>41912</v>
      </c>
      <c r="D127" s="21">
        <v>130.1035069374357</v>
      </c>
      <c r="E127" s="21">
        <v>69.55</v>
      </c>
      <c r="F127" s="21">
        <v>320.61</v>
      </c>
      <c r="G127" s="21">
        <v>81.69</v>
      </c>
      <c r="H127" s="21">
        <v>127.05</v>
      </c>
      <c r="I127" s="25">
        <f t="shared" si="347"/>
        <v>-3.3500201967268106E-3</v>
      </c>
      <c r="J127" s="25">
        <f t="shared" si="348"/>
        <v>-2.7244049326068387E-3</v>
      </c>
      <c r="K127" s="25">
        <f t="shared" si="349"/>
        <v>-3.821774794929067E-3</v>
      </c>
      <c r="L127" s="25">
        <f t="shared" si="350"/>
        <v>7.6477118539535205E-3</v>
      </c>
      <c r="M127" s="25">
        <f t="shared" si="351"/>
        <v>-1.8918918918918948E-2</v>
      </c>
    </row>
    <row r="128" spans="1:13" x14ac:dyDescent="0.25">
      <c r="A128" s="1">
        <v>8</v>
      </c>
      <c r="B128" s="1">
        <v>2014</v>
      </c>
      <c r="C128" s="3">
        <v>41882</v>
      </c>
      <c r="D128" s="21">
        <v>130.540821325373</v>
      </c>
      <c r="E128" s="21">
        <v>69.739999999999995</v>
      </c>
      <c r="F128" s="21">
        <v>321.83999999999997</v>
      </c>
      <c r="G128" s="21">
        <v>81.069999999999993</v>
      </c>
      <c r="H128" s="21">
        <v>129.5</v>
      </c>
      <c r="I128" s="25">
        <f t="shared" si="347"/>
        <v>8.0854178353240158E-5</v>
      </c>
      <c r="J128" s="25">
        <f t="shared" si="348"/>
        <v>2.4435820037371769E-3</v>
      </c>
      <c r="K128" s="25">
        <f t="shared" si="349"/>
        <v>-1.5201811807774579E-3</v>
      </c>
      <c r="L128" s="25">
        <f t="shared" si="350"/>
        <v>7.4064930255501871E-4</v>
      </c>
      <c r="M128" s="25">
        <f t="shared" si="351"/>
        <v>5.2006520220444497E-3</v>
      </c>
    </row>
    <row r="129" spans="1:13" ht="15.75" customHeight="1" x14ac:dyDescent="0.25">
      <c r="A129" s="1">
        <v>7</v>
      </c>
      <c r="B129" s="1">
        <v>2014</v>
      </c>
      <c r="C129" s="3">
        <v>41851</v>
      </c>
      <c r="D129" s="21">
        <v>130.53026740785151</v>
      </c>
      <c r="E129" s="21">
        <v>69.569999999999993</v>
      </c>
      <c r="F129" s="21">
        <v>322.33</v>
      </c>
      <c r="G129" s="21">
        <v>81.010000000000005</v>
      </c>
      <c r="H129" s="21">
        <v>128.83000000000001</v>
      </c>
      <c r="I129" s="25">
        <f t="shared" si="347"/>
        <v>2.3111491170941578E-2</v>
      </c>
      <c r="J129" s="25">
        <f t="shared" si="348"/>
        <v>2.5803597758773167E-2</v>
      </c>
      <c r="K129" s="25">
        <f t="shared" si="349"/>
        <v>2.1356823726987662E-2</v>
      </c>
      <c r="L129" s="25">
        <f t="shared" si="350"/>
        <v>2.687286094562058E-2</v>
      </c>
      <c r="M129" s="25">
        <f t="shared" si="351"/>
        <v>2.3760330578512567E-2</v>
      </c>
    </row>
    <row r="130" spans="1:13" ht="14.25" customHeight="1" x14ac:dyDescent="0.25">
      <c r="A130" s="1">
        <v>6</v>
      </c>
      <c r="B130" s="1">
        <v>2014</v>
      </c>
      <c r="C130" s="3">
        <v>41820</v>
      </c>
      <c r="D130" s="21">
        <v>127.58166488625872</v>
      </c>
      <c r="E130" s="21">
        <v>67.819999999999993</v>
      </c>
      <c r="F130" s="21">
        <v>315.58999999999997</v>
      </c>
      <c r="G130" s="21">
        <v>78.89</v>
      </c>
      <c r="H130" s="21">
        <v>125.84</v>
      </c>
      <c r="I130" s="25">
        <f t="shared" si="347"/>
        <v>1.0348026163350843E-2</v>
      </c>
      <c r="J130" s="25">
        <f t="shared" si="348"/>
        <v>1.0128090557044889E-2</v>
      </c>
      <c r="K130" s="25">
        <f t="shared" si="349"/>
        <v>1.0437678096884673E-2</v>
      </c>
      <c r="L130" s="25">
        <f t="shared" si="350"/>
        <v>1.218886322812418E-2</v>
      </c>
      <c r="M130" s="25">
        <f t="shared" si="351"/>
        <v>7.2034576596766708E-3</v>
      </c>
    </row>
    <row r="131" spans="1:13" x14ac:dyDescent="0.25">
      <c r="A131" s="1">
        <v>5</v>
      </c>
      <c r="B131" s="1">
        <v>2014</v>
      </c>
      <c r="C131" s="3">
        <v>41790</v>
      </c>
      <c r="D131" s="21">
        <v>126.27496821143053</v>
      </c>
      <c r="E131" s="21">
        <v>67.14</v>
      </c>
      <c r="F131" s="21">
        <v>312.33</v>
      </c>
      <c r="G131" s="21">
        <v>77.94</v>
      </c>
      <c r="H131" s="21">
        <v>124.94</v>
      </c>
      <c r="I131" s="25">
        <f t="shared" si="347"/>
        <v>2.6801834304580163E-2</v>
      </c>
      <c r="J131" s="25">
        <f t="shared" si="348"/>
        <v>2.4412572474824534E-2</v>
      </c>
      <c r="K131" s="25">
        <f t="shared" si="349"/>
        <v>2.8416200197563413E-2</v>
      </c>
      <c r="L131" s="25">
        <f t="shared" si="350"/>
        <v>9.4547338427666272E-3</v>
      </c>
      <c r="M131" s="25">
        <f t="shared" si="351"/>
        <v>4.8594208980276887E-2</v>
      </c>
    </row>
    <row r="132" spans="1:13" x14ac:dyDescent="0.25">
      <c r="A132" s="1">
        <v>4</v>
      </c>
      <c r="B132" s="1">
        <v>2014</v>
      </c>
      <c r="C132" s="3">
        <v>41759</v>
      </c>
      <c r="D132" s="21">
        <v>122.97890789896428</v>
      </c>
      <c r="E132" s="21">
        <v>65.540000000000006</v>
      </c>
      <c r="F132" s="21">
        <v>303.7</v>
      </c>
      <c r="G132" s="21">
        <v>77.209999999999994</v>
      </c>
      <c r="H132" s="21">
        <v>119.15</v>
      </c>
      <c r="I132" s="25">
        <f t="shared" si="347"/>
        <v>3.1651378090155946E-2</v>
      </c>
      <c r="J132" s="25">
        <f t="shared" si="348"/>
        <v>2.8885400313971799E-2</v>
      </c>
      <c r="K132" s="25">
        <f t="shared" si="349"/>
        <v>3.3555676558671532E-2</v>
      </c>
      <c r="L132" s="25">
        <f t="shared" si="350"/>
        <v>2.5501394607517325E-2</v>
      </c>
      <c r="M132" s="25">
        <f t="shared" si="351"/>
        <v>3.4377984200017364E-2</v>
      </c>
    </row>
    <row r="133" spans="1:13" x14ac:dyDescent="0.25">
      <c r="A133" s="1">
        <v>3</v>
      </c>
      <c r="B133" s="1">
        <v>2014</v>
      </c>
      <c r="C133" s="3">
        <v>41729</v>
      </c>
      <c r="D133" s="21">
        <v>119.20587759658589</v>
      </c>
      <c r="E133" s="21">
        <v>63.7</v>
      </c>
      <c r="F133" s="21">
        <v>293.83999999999997</v>
      </c>
      <c r="G133" s="21">
        <v>75.290000000000006</v>
      </c>
      <c r="H133" s="21">
        <v>115.19</v>
      </c>
      <c r="I133" s="25">
        <f t="shared" si="347"/>
        <v>3.6739836796339187E-2</v>
      </c>
      <c r="J133" s="25">
        <f t="shared" si="348"/>
        <v>3.1496062992126816E-3</v>
      </c>
      <c r="K133" s="25">
        <f t="shared" si="349"/>
        <v>6.0947429231658079E-2</v>
      </c>
      <c r="L133" s="25">
        <f t="shared" si="350"/>
        <v>-2.2528491916244953E-3</v>
      </c>
      <c r="M133" s="25">
        <f t="shared" si="351"/>
        <v>1.2214411247803092E-2</v>
      </c>
    </row>
    <row r="134" spans="1:13" x14ac:dyDescent="0.25">
      <c r="A134" s="1">
        <v>2</v>
      </c>
      <c r="B134" s="1">
        <v>2014</v>
      </c>
      <c r="C134" s="3">
        <v>41698</v>
      </c>
      <c r="D134" s="21">
        <v>114.98147690065383</v>
      </c>
      <c r="E134" s="21">
        <v>63.5</v>
      </c>
      <c r="F134" s="21">
        <v>276.95999999999998</v>
      </c>
      <c r="G134" s="21">
        <v>75.459999999999994</v>
      </c>
      <c r="H134" s="21">
        <v>113.8</v>
      </c>
      <c r="I134" s="25">
        <f t="shared" si="347"/>
        <v>1.2624388510075413E-2</v>
      </c>
      <c r="J134" s="25">
        <f t="shared" si="348"/>
        <v>2.4028382518948677E-2</v>
      </c>
      <c r="K134" s="25">
        <f t="shared" si="349"/>
        <v>4.5701849836778941E-3</v>
      </c>
      <c r="L134" s="25">
        <f t="shared" si="350"/>
        <v>1.4520032266738259E-2</v>
      </c>
      <c r="M134" s="25">
        <f t="shared" si="351"/>
        <v>4.0029245110583034E-2</v>
      </c>
    </row>
    <row r="135" spans="1:13" x14ac:dyDescent="0.25">
      <c r="A135" s="1">
        <v>1</v>
      </c>
      <c r="B135" s="1">
        <v>2014</v>
      </c>
      <c r="C135" s="3">
        <v>41670</v>
      </c>
      <c r="D135" s="21">
        <v>113.54800279877892</v>
      </c>
      <c r="E135" s="21">
        <v>62.01</v>
      </c>
      <c r="F135" s="21">
        <v>275.7</v>
      </c>
      <c r="G135" s="21">
        <v>74.38</v>
      </c>
      <c r="H135" s="21">
        <v>109.42</v>
      </c>
      <c r="I135" s="25">
        <f t="shared" si="347"/>
        <v>5.178340312844254E-3</v>
      </c>
      <c r="J135" s="25">
        <f t="shared" si="348"/>
        <v>-5.9313882654697947E-3</v>
      </c>
      <c r="K135" s="25">
        <f t="shared" si="349"/>
        <v>1.3230429988974501E-2</v>
      </c>
      <c r="L135" s="25">
        <f t="shared" si="350"/>
        <v>-7.6050700466978594E-3</v>
      </c>
      <c r="M135" s="25">
        <f t="shared" si="351"/>
        <v>-3.0976676384839585E-3</v>
      </c>
    </row>
    <row r="136" spans="1:13" x14ac:dyDescent="0.25">
      <c r="A136" s="1">
        <v>12</v>
      </c>
      <c r="B136" s="1">
        <v>2013</v>
      </c>
      <c r="C136" s="3">
        <v>41639</v>
      </c>
      <c r="D136" s="21">
        <v>112.96304172594793</v>
      </c>
      <c r="E136" s="21">
        <v>62.38</v>
      </c>
      <c r="F136" s="21">
        <v>272.10000000000002</v>
      </c>
      <c r="G136" s="21">
        <v>74.95</v>
      </c>
      <c r="H136" s="21">
        <v>109.76</v>
      </c>
      <c r="I136" s="25">
        <f t="shared" si="347"/>
        <v>-6.6782991600300434E-3</v>
      </c>
      <c r="J136" s="25">
        <f t="shared" si="348"/>
        <v>-1.7328292375551224E-2</v>
      </c>
      <c r="K136" s="25">
        <f t="shared" si="349"/>
        <v>1.1037527593820151E-3</v>
      </c>
      <c r="L136" s="25">
        <f t="shared" si="350"/>
        <v>-2.9396529396529369E-2</v>
      </c>
      <c r="M136" s="25">
        <f t="shared" si="351"/>
        <v>4.1167322294393127E-3</v>
      </c>
    </row>
    <row r="137" spans="1:13" x14ac:dyDescent="0.25">
      <c r="A137" s="1">
        <v>11</v>
      </c>
      <c r="B137" s="1">
        <v>2013</v>
      </c>
      <c r="C137" s="3">
        <v>41608</v>
      </c>
      <c r="D137" s="21">
        <v>113.72251470034777</v>
      </c>
      <c r="E137" s="21">
        <v>63.48</v>
      </c>
      <c r="F137" s="21">
        <v>271.8</v>
      </c>
      <c r="G137" s="21">
        <v>77.22</v>
      </c>
      <c r="H137" s="21">
        <v>109.31</v>
      </c>
      <c r="I137" s="25">
        <f t="shared" si="347"/>
        <v>-8.0283635127580966E-2</v>
      </c>
      <c r="J137" s="25">
        <f t="shared" si="348"/>
        <v>-0.17084639498432608</v>
      </c>
      <c r="K137" s="25">
        <f t="shared" si="349"/>
        <v>-2.5747599955860956E-4</v>
      </c>
      <c r="L137" s="25">
        <f t="shared" si="350"/>
        <v>-0.2084059456688877</v>
      </c>
      <c r="M137" s="25">
        <f t="shared" si="351"/>
        <v>-9.4666224946165278E-2</v>
      </c>
    </row>
    <row r="138" spans="1:13" x14ac:dyDescent="0.25">
      <c r="A138" s="1">
        <v>10</v>
      </c>
      <c r="B138" s="1">
        <v>2013</v>
      </c>
      <c r="C138" s="3">
        <v>41578</v>
      </c>
      <c r="D138" s="21">
        <v>123.64955006114641</v>
      </c>
      <c r="E138" s="21">
        <v>76.56</v>
      </c>
      <c r="F138" s="21">
        <v>271.87</v>
      </c>
      <c r="G138" s="21">
        <v>97.55</v>
      </c>
      <c r="H138" s="21">
        <v>120.74</v>
      </c>
      <c r="I138" s="25">
        <f t="shared" si="347"/>
        <v>4.5775128670866083E-2</v>
      </c>
      <c r="J138" s="25">
        <f t="shared" si="348"/>
        <v>3.6555645816409355E-2</v>
      </c>
      <c r="K138" s="25">
        <f t="shared" si="349"/>
        <v>5.4127408786010633E-2</v>
      </c>
      <c r="L138" s="25">
        <f t="shared" si="350"/>
        <v>3.7876369826577383E-2</v>
      </c>
      <c r="M138" s="25">
        <f t="shared" si="351"/>
        <v>3.373287671232883E-2</v>
      </c>
    </row>
    <row r="139" spans="1:13" x14ac:dyDescent="0.25">
      <c r="A139" s="1">
        <v>9</v>
      </c>
      <c r="B139" s="1">
        <v>2013</v>
      </c>
      <c r="C139" s="3">
        <v>41547</v>
      </c>
      <c r="D139" s="21">
        <v>118.23722583486904</v>
      </c>
      <c r="E139" s="21">
        <v>73.86</v>
      </c>
      <c r="F139" s="21">
        <v>257.91000000000003</v>
      </c>
      <c r="G139" s="21">
        <v>93.99</v>
      </c>
      <c r="H139" s="21">
        <v>116.8</v>
      </c>
      <c r="I139" s="25">
        <f t="shared" si="347"/>
        <v>2.9297875448457411E-2</v>
      </c>
      <c r="J139" s="25">
        <f t="shared" si="348"/>
        <v>2.4836964062716849E-2</v>
      </c>
      <c r="K139" s="25">
        <f t="shared" si="349"/>
        <v>3.3334668856925376E-2</v>
      </c>
      <c r="L139" s="25">
        <f t="shared" si="350"/>
        <v>3.5816618911174825E-2</v>
      </c>
      <c r="M139" s="25">
        <f t="shared" si="351"/>
        <v>3.5226394020104745E-3</v>
      </c>
    </row>
    <row r="140" spans="1:13" x14ac:dyDescent="0.25">
      <c r="A140" s="1">
        <v>8</v>
      </c>
      <c r="B140" s="1">
        <v>2013</v>
      </c>
      <c r="C140" s="3">
        <v>41517</v>
      </c>
      <c r="D140" s="21">
        <v>114.87172824810696</v>
      </c>
      <c r="E140" s="21">
        <v>72.069999999999993</v>
      </c>
      <c r="F140" s="21">
        <v>249.59</v>
      </c>
      <c r="G140" s="21">
        <v>90.74</v>
      </c>
      <c r="H140" s="21">
        <v>116.39</v>
      </c>
      <c r="I140" s="25">
        <f t="shared" si="347"/>
        <v>-4.6596469315641764E-3</v>
      </c>
      <c r="J140" s="25">
        <f t="shared" si="348"/>
        <v>8.3321760866539307E-4</v>
      </c>
      <c r="K140" s="25">
        <f t="shared" si="349"/>
        <v>-9.6420918974684522E-3</v>
      </c>
      <c r="L140" s="25">
        <f t="shared" si="350"/>
        <v>-7.546757081920763E-3</v>
      </c>
      <c r="M140" s="25">
        <f t="shared" si="351"/>
        <v>1.7750961874781312E-2</v>
      </c>
    </row>
    <row r="141" spans="1:13" x14ac:dyDescent="0.25">
      <c r="A141" s="1">
        <v>7</v>
      </c>
      <c r="B141" s="1">
        <v>2013</v>
      </c>
      <c r="C141" s="3">
        <v>41486</v>
      </c>
      <c r="D141" s="21">
        <v>115.40949575085581</v>
      </c>
      <c r="E141" s="21">
        <v>72.010000000000005</v>
      </c>
      <c r="F141" s="21">
        <v>252.02</v>
      </c>
      <c r="G141" s="21">
        <v>91.43</v>
      </c>
      <c r="H141" s="21">
        <v>114.36</v>
      </c>
      <c r="I141" s="25">
        <f t="shared" si="347"/>
        <v>4.2391812544005258E-2</v>
      </c>
      <c r="J141" s="25">
        <f t="shared" si="348"/>
        <v>8.4021845679878027E-3</v>
      </c>
      <c r="K141" s="25">
        <f t="shared" si="349"/>
        <v>7.4941352100661218E-2</v>
      </c>
      <c r="L141" s="25">
        <f t="shared" si="350"/>
        <v>7.6041437072957851E-3</v>
      </c>
      <c r="M141" s="25">
        <f t="shared" si="351"/>
        <v>9.8904980572236401E-3</v>
      </c>
    </row>
    <row r="142" spans="1:13" x14ac:dyDescent="0.25">
      <c r="A142" s="1">
        <v>6</v>
      </c>
      <c r="B142" s="1">
        <v>2013</v>
      </c>
      <c r="C142" s="3">
        <v>41455</v>
      </c>
      <c r="D142" s="21">
        <v>110.71604205063126</v>
      </c>
      <c r="E142" s="21">
        <v>71.41</v>
      </c>
      <c r="F142" s="21">
        <v>234.45</v>
      </c>
      <c r="G142" s="21">
        <v>90.74</v>
      </c>
      <c r="H142" s="21">
        <v>113.24</v>
      </c>
      <c r="I142" s="25">
        <f t="shared" si="347"/>
        <v>4.7572552328912998E-2</v>
      </c>
      <c r="J142" s="25">
        <f t="shared" si="348"/>
        <v>4.9838282857982863E-2</v>
      </c>
      <c r="K142" s="25">
        <f t="shared" si="349"/>
        <v>4.5391715343113148E-2</v>
      </c>
      <c r="L142" s="25">
        <f t="shared" si="350"/>
        <v>3.6081297099794352E-2</v>
      </c>
      <c r="M142" s="25">
        <f t="shared" si="351"/>
        <v>7.8476190476190366E-2</v>
      </c>
    </row>
    <row r="143" spans="1:13" x14ac:dyDescent="0.25">
      <c r="A143" s="1">
        <v>5</v>
      </c>
      <c r="B143" s="1">
        <v>2013</v>
      </c>
      <c r="C143" s="3">
        <v>41425</v>
      </c>
      <c r="D143" s="21">
        <v>105.68818532376842</v>
      </c>
      <c r="E143" s="21">
        <v>68.02</v>
      </c>
      <c r="F143" s="21">
        <v>224.27</v>
      </c>
      <c r="G143" s="21">
        <v>87.58</v>
      </c>
      <c r="H143" s="21">
        <v>105</v>
      </c>
      <c r="I143" s="25">
        <f t="shared" si="347"/>
        <v>2.9583403220389881E-2</v>
      </c>
      <c r="J143" s="25">
        <f t="shared" si="348"/>
        <v>1.6741405082212113E-2</v>
      </c>
      <c r="K143" s="25">
        <f t="shared" si="349"/>
        <v>4.2195269296900539E-2</v>
      </c>
      <c r="L143" s="25">
        <f t="shared" si="350"/>
        <v>1.0499596169378123E-2</v>
      </c>
      <c r="M143" s="25">
        <f t="shared" si="351"/>
        <v>2.9916625796959195E-2</v>
      </c>
    </row>
    <row r="144" spans="1:13" x14ac:dyDescent="0.25">
      <c r="A144" s="1">
        <v>4</v>
      </c>
      <c r="B144" s="1">
        <v>2013</v>
      </c>
      <c r="C144" s="3">
        <v>41394</v>
      </c>
      <c r="D144" s="21">
        <v>102.65140734902181</v>
      </c>
      <c r="E144" s="21">
        <v>66.900000000000006</v>
      </c>
      <c r="F144" s="21">
        <v>215.19</v>
      </c>
      <c r="G144" s="21">
        <v>86.67</v>
      </c>
      <c r="H144" s="21">
        <v>101.95</v>
      </c>
      <c r="I144" s="25">
        <f t="shared" si="347"/>
        <v>1.4251554704634684E-2</v>
      </c>
      <c r="J144" s="25">
        <f t="shared" si="348"/>
        <v>1.1490777139401276E-2</v>
      </c>
      <c r="K144" s="25">
        <f t="shared" si="349"/>
        <v>1.6965973534971646E-2</v>
      </c>
      <c r="L144" s="25">
        <f t="shared" si="350"/>
        <v>2.5923295454545414E-2</v>
      </c>
      <c r="M144" s="25">
        <f t="shared" si="351"/>
        <v>-1.763345538639427E-2</v>
      </c>
    </row>
    <row r="145" spans="1:13" x14ac:dyDescent="0.25">
      <c r="A145" s="1">
        <v>3</v>
      </c>
      <c r="B145" s="1">
        <v>2013</v>
      </c>
      <c r="C145" s="3">
        <v>41364</v>
      </c>
      <c r="D145" s="21">
        <v>101.2090214433198</v>
      </c>
      <c r="E145" s="21">
        <v>66.14</v>
      </c>
      <c r="F145" s="21">
        <v>211.6</v>
      </c>
      <c r="G145" s="21">
        <v>84.48</v>
      </c>
      <c r="H145" s="21">
        <v>103.78</v>
      </c>
      <c r="I145" s="25">
        <f t="shared" si="347"/>
        <v>-8.6019396355921929E-3</v>
      </c>
      <c r="J145" s="25">
        <f t="shared" si="348"/>
        <v>-2.8638566603025439E-2</v>
      </c>
      <c r="K145" s="25">
        <f t="shared" si="349"/>
        <v>1.1810835365562156E-2</v>
      </c>
      <c r="L145" s="25">
        <f t="shared" si="350"/>
        <v>-2.0862308762169657E-2</v>
      </c>
      <c r="M145" s="25">
        <f t="shared" si="351"/>
        <v>-4.4295054793259014E-2</v>
      </c>
    </row>
    <row r="146" spans="1:13" x14ac:dyDescent="0.25">
      <c r="A146" s="1">
        <v>2</v>
      </c>
      <c r="B146" s="1">
        <v>2013</v>
      </c>
      <c r="C146" s="3">
        <v>41333</v>
      </c>
      <c r="D146" s="21">
        <v>102.0871691095688</v>
      </c>
      <c r="E146" s="21">
        <v>68.09</v>
      </c>
      <c r="F146" s="21">
        <v>209.13</v>
      </c>
      <c r="G146" s="21">
        <v>86.28</v>
      </c>
      <c r="H146" s="21">
        <v>108.59</v>
      </c>
      <c r="I146" s="25">
        <f t="shared" si="347"/>
        <v>6.3898284602625033E-2</v>
      </c>
      <c r="J146" s="25">
        <f t="shared" si="348"/>
        <v>2.7618472683368589E-2</v>
      </c>
      <c r="K146" s="25">
        <f t="shared" si="349"/>
        <v>0.10376312872750293</v>
      </c>
      <c r="L146" s="25">
        <f t="shared" si="350"/>
        <v>3.3417175709665958E-2</v>
      </c>
      <c r="M146" s="25">
        <f t="shared" si="351"/>
        <v>1.6189406700355624E-2</v>
      </c>
    </row>
    <row r="147" spans="1:13" x14ac:dyDescent="0.25">
      <c r="A147" s="1">
        <v>1</v>
      </c>
      <c r="B147" s="1">
        <v>2013</v>
      </c>
      <c r="C147" s="3">
        <v>41305</v>
      </c>
      <c r="D147" s="21">
        <v>95.955760608918766</v>
      </c>
      <c r="E147" s="21">
        <v>66.260000000000005</v>
      </c>
      <c r="F147" s="21">
        <v>189.47</v>
      </c>
      <c r="G147" s="21">
        <v>83.49</v>
      </c>
      <c r="H147" s="21">
        <v>106.86</v>
      </c>
      <c r="I147" s="25">
        <f t="shared" si="347"/>
        <v>8.9509493820305597E-2</v>
      </c>
      <c r="J147" s="25">
        <f t="shared" si="348"/>
        <v>6.0734892195566381E-3</v>
      </c>
      <c r="K147" s="25">
        <f t="shared" si="349"/>
        <v>0.1987220043021638</v>
      </c>
      <c r="L147" s="25">
        <f t="shared" si="350"/>
        <v>2.5216138328529869E-3</v>
      </c>
      <c r="M147" s="25">
        <f t="shared" si="351"/>
        <v>1.2987012987013102E-2</v>
      </c>
    </row>
    <row r="148" spans="1:13" x14ac:dyDescent="0.25">
      <c r="A148" s="1">
        <v>12</v>
      </c>
      <c r="B148" s="1">
        <v>2012</v>
      </c>
      <c r="C148" s="3">
        <v>41274</v>
      </c>
      <c r="D148" s="21">
        <v>88.072440995860561</v>
      </c>
      <c r="E148" s="21">
        <v>65.86</v>
      </c>
      <c r="F148" s="21">
        <v>158.06</v>
      </c>
      <c r="G148" s="21">
        <v>83.28</v>
      </c>
      <c r="H148" s="21">
        <v>105.49</v>
      </c>
      <c r="I148" s="25">
        <f t="shared" si="347"/>
        <v>-7.5026461905173258E-2</v>
      </c>
      <c r="J148" s="25">
        <f t="shared" si="348"/>
        <v>-1.4071856287425133E-2</v>
      </c>
      <c r="K148" s="25">
        <f t="shared" si="349"/>
        <v>-0.14428022305235233</v>
      </c>
      <c r="L148" s="25">
        <f t="shared" si="350"/>
        <v>-1.221681888269488E-2</v>
      </c>
      <c r="M148" s="25">
        <f t="shared" si="351"/>
        <v>-1.7692522581245984E-2</v>
      </c>
    </row>
    <row r="149" spans="1:13" x14ac:dyDescent="0.25">
      <c r="A149" s="1">
        <v>11</v>
      </c>
      <c r="B149" s="1">
        <v>2012</v>
      </c>
      <c r="C149" s="3">
        <v>41243</v>
      </c>
      <c r="D149" s="21">
        <v>95.216173618613851</v>
      </c>
      <c r="E149" s="21">
        <v>66.8</v>
      </c>
      <c r="F149" s="21">
        <v>184.71</v>
      </c>
      <c r="G149" s="21">
        <v>84.31</v>
      </c>
      <c r="H149" s="21">
        <v>107.39</v>
      </c>
      <c r="I149" s="25">
        <f t="shared" si="347"/>
        <v>8.0841725484899429E-2</v>
      </c>
      <c r="J149" s="25">
        <f t="shared" si="348"/>
        <v>1.227458705864537E-2</v>
      </c>
      <c r="K149" s="25">
        <f t="shared" si="349"/>
        <v>0.17082910750507119</v>
      </c>
      <c r="L149" s="25">
        <f t="shared" si="350"/>
        <v>9.7005988023952661E-3</v>
      </c>
      <c r="M149" s="25">
        <f t="shared" si="351"/>
        <v>1.7721758908263885E-2</v>
      </c>
    </row>
    <row r="150" spans="1:13" x14ac:dyDescent="0.25">
      <c r="A150" s="1">
        <v>10</v>
      </c>
      <c r="B150" s="1">
        <v>2012</v>
      </c>
      <c r="C150" s="3">
        <v>41213</v>
      </c>
      <c r="D150" s="21">
        <v>88.094465057681688</v>
      </c>
      <c r="E150" s="21">
        <v>65.989999999999995</v>
      </c>
      <c r="F150" s="21">
        <v>157.76</v>
      </c>
      <c r="G150" s="21">
        <v>83.5</v>
      </c>
      <c r="H150" s="21">
        <v>105.52</v>
      </c>
      <c r="I150" s="25">
        <f t="shared" si="347"/>
        <v>-0.1106947755146287</v>
      </c>
      <c r="J150" s="25">
        <f t="shared" si="348"/>
        <v>-0.12815431364777385</v>
      </c>
      <c r="K150" s="25">
        <f t="shared" si="349"/>
        <v>-8.6667052625484908E-2</v>
      </c>
      <c r="L150" s="25">
        <f t="shared" si="350"/>
        <v>-0.19049927290353863</v>
      </c>
      <c r="M150" s="25">
        <f t="shared" si="351"/>
        <v>2.8961482203802902E-2</v>
      </c>
    </row>
    <row r="151" spans="1:13" x14ac:dyDescent="0.25">
      <c r="A151" s="1">
        <v>9</v>
      </c>
      <c r="B151" s="1">
        <v>2012</v>
      </c>
      <c r="C151" s="3">
        <v>41182</v>
      </c>
      <c r="D151" s="21">
        <v>99.059875768368215</v>
      </c>
      <c r="E151" s="21">
        <v>75.69</v>
      </c>
      <c r="F151" s="21">
        <v>172.73</v>
      </c>
      <c r="G151" s="21">
        <v>103.15</v>
      </c>
      <c r="H151" s="21">
        <v>102.55</v>
      </c>
      <c r="I151" s="25">
        <f t="shared" si="347"/>
        <v>3.7737482432653735E-4</v>
      </c>
      <c r="J151" s="25">
        <f t="shared" si="348"/>
        <v>-7.9207920792079278E-4</v>
      </c>
      <c r="K151" s="25">
        <f t="shared" si="349"/>
        <v>1.9722721735599968E-3</v>
      </c>
      <c r="L151" s="25">
        <f t="shared" si="350"/>
        <v>3.8793521481927939E-4</v>
      </c>
      <c r="M151" s="25">
        <f t="shared" si="351"/>
        <v>-3.8853812530355025E-3</v>
      </c>
    </row>
    <row r="152" spans="1:13" x14ac:dyDescent="0.25">
      <c r="A152" s="1">
        <v>8</v>
      </c>
      <c r="B152" s="1">
        <v>2012</v>
      </c>
      <c r="C152" s="3">
        <v>41152</v>
      </c>
      <c r="D152" s="21">
        <v>99.022507167121645</v>
      </c>
      <c r="E152" s="21">
        <v>75.75</v>
      </c>
      <c r="F152" s="21">
        <v>172.39</v>
      </c>
      <c r="G152" s="21">
        <v>103.11</v>
      </c>
      <c r="H152" s="21">
        <v>102.95</v>
      </c>
      <c r="I152" s="25">
        <f t="shared" si="347"/>
        <v>2.7412692998671773E-2</v>
      </c>
      <c r="J152" s="25">
        <f t="shared" si="348"/>
        <v>4.281387665198233E-2</v>
      </c>
      <c r="K152" s="25">
        <f t="shared" si="349"/>
        <v>6.8333138652025838E-3</v>
      </c>
      <c r="L152" s="25">
        <f t="shared" si="350"/>
        <v>2.699203187250987E-2</v>
      </c>
      <c r="M152" s="25">
        <f t="shared" si="351"/>
        <v>8.5054806070826494E-2</v>
      </c>
    </row>
    <row r="153" spans="1:13" x14ac:dyDescent="0.25">
      <c r="A153" s="1">
        <v>7</v>
      </c>
      <c r="B153" s="1">
        <v>2012</v>
      </c>
      <c r="C153" s="3">
        <v>41121</v>
      </c>
      <c r="D153" s="21">
        <v>96.380459227253922</v>
      </c>
      <c r="E153" s="21">
        <v>72.64</v>
      </c>
      <c r="F153" s="21">
        <v>171.22</v>
      </c>
      <c r="G153" s="21">
        <v>100.4</v>
      </c>
      <c r="H153" s="21">
        <v>94.88</v>
      </c>
      <c r="I153" s="25">
        <f t="shared" si="347"/>
        <v>-4.9393948035259538E-2</v>
      </c>
      <c r="J153" s="25">
        <f t="shared" si="348"/>
        <v>-3.8644785600847054E-2</v>
      </c>
      <c r="K153" s="25">
        <f t="shared" si="349"/>
        <v>-6.3296679249411847E-2</v>
      </c>
      <c r="L153" s="25">
        <f t="shared" si="350"/>
        <v>-2.9951690821256038E-2</v>
      </c>
      <c r="M153" s="25">
        <f t="shared" si="351"/>
        <v>-6.0965954077593087E-2</v>
      </c>
    </row>
    <row r="154" spans="1:13" x14ac:dyDescent="0.25">
      <c r="A154" s="1">
        <v>6</v>
      </c>
      <c r="B154" s="1">
        <v>2012</v>
      </c>
      <c r="C154" s="3">
        <v>41090</v>
      </c>
      <c r="D154" s="21">
        <v>101.38843428153226</v>
      </c>
      <c r="E154" s="21">
        <v>75.56</v>
      </c>
      <c r="F154" s="21">
        <v>182.79</v>
      </c>
      <c r="G154" s="21">
        <v>103.5</v>
      </c>
      <c r="H154" s="21">
        <v>101.04</v>
      </c>
      <c r="I154" s="25">
        <f t="shared" si="347"/>
        <v>-1.5968940602927306E-3</v>
      </c>
      <c r="J154" s="25">
        <f t="shared" si="348"/>
        <v>3.5861336166820301E-3</v>
      </c>
      <c r="K154" s="25">
        <f t="shared" si="349"/>
        <v>-8.2469752048179856E-3</v>
      </c>
      <c r="L154" s="25">
        <f t="shared" si="350"/>
        <v>3.2958511050795725E-3</v>
      </c>
      <c r="M154" s="25">
        <f t="shared" si="351"/>
        <v>4.4736057262153572E-3</v>
      </c>
    </row>
    <row r="155" spans="1:13" x14ac:dyDescent="0.25">
      <c r="A155" s="1">
        <v>5</v>
      </c>
      <c r="B155" s="1">
        <v>2012</v>
      </c>
      <c r="C155" s="3">
        <v>41060</v>
      </c>
      <c r="D155" s="21">
        <v>101.5505998312219</v>
      </c>
      <c r="E155" s="21">
        <v>75.290000000000006</v>
      </c>
      <c r="F155" s="21">
        <v>184.31</v>
      </c>
      <c r="G155" s="21">
        <v>103.16</v>
      </c>
      <c r="H155" s="21">
        <v>100.59</v>
      </c>
      <c r="I155" s="25">
        <f t="shared" si="347"/>
        <v>1.907949781148055E-3</v>
      </c>
      <c r="J155" s="25">
        <f t="shared" si="348"/>
        <v>1.6196517748684025E-2</v>
      </c>
      <c r="K155" s="25">
        <f t="shared" si="349"/>
        <v>-1.5806055427991739E-2</v>
      </c>
      <c r="L155" s="25">
        <f t="shared" si="350"/>
        <v>1.9468326909773737E-2</v>
      </c>
      <c r="M155" s="25">
        <f t="shared" si="351"/>
        <v>7.5120192307691624E-3</v>
      </c>
    </row>
    <row r="156" spans="1:13" x14ac:dyDescent="0.25">
      <c r="A156" s="1">
        <v>4</v>
      </c>
      <c r="B156" s="1">
        <v>2012</v>
      </c>
      <c r="C156" s="3">
        <v>41029</v>
      </c>
      <c r="D156" s="21">
        <v>101.35721535436876</v>
      </c>
      <c r="E156" s="21">
        <v>74.09</v>
      </c>
      <c r="F156" s="21">
        <v>187.27</v>
      </c>
      <c r="G156" s="21">
        <v>101.19</v>
      </c>
      <c r="H156" s="21">
        <v>99.84</v>
      </c>
      <c r="I156" s="25">
        <f t="shared" si="347"/>
        <v>1.3572153543687682E-2</v>
      </c>
      <c r="J156" s="25">
        <f t="shared" si="348"/>
        <v>8.0272108843537637E-3</v>
      </c>
      <c r="K156" s="25">
        <f t="shared" si="349"/>
        <v>2.0544959128065532E-2</v>
      </c>
      <c r="L156" s="25">
        <f t="shared" si="350"/>
        <v>1.1900000000000022E-2</v>
      </c>
      <c r="M156" s="25">
        <f t="shared" si="351"/>
        <v>-1.5999999999999348E-3</v>
      </c>
    </row>
    <row r="157" spans="1:13" x14ac:dyDescent="0.25">
      <c r="A157" s="1">
        <v>3</v>
      </c>
      <c r="B157" s="1">
        <v>2012</v>
      </c>
      <c r="C157" s="3">
        <v>40999</v>
      </c>
      <c r="D157" s="21">
        <v>100</v>
      </c>
      <c r="E157" s="21">
        <v>73.5</v>
      </c>
      <c r="F157" s="21">
        <v>183.5</v>
      </c>
      <c r="G157" s="21">
        <v>100</v>
      </c>
      <c r="H157" s="21">
        <v>100</v>
      </c>
      <c r="I157" s="25">
        <f t="shared" si="347"/>
        <v>1.8561323131558005E-2</v>
      </c>
      <c r="J157" s="25">
        <f t="shared" si="348"/>
        <v>2.3676880222841312E-2</v>
      </c>
      <c r="K157" s="25">
        <f t="shared" si="349"/>
        <v>1.2134583563154999E-2</v>
      </c>
      <c r="L157" s="25">
        <f t="shared" si="350"/>
        <v>2.3017902813299296E-2</v>
      </c>
      <c r="M157" s="25">
        <f t="shared" si="351"/>
        <v>2.5535842477694581E-2</v>
      </c>
    </row>
    <row r="158" spans="1:13" x14ac:dyDescent="0.25">
      <c r="A158" s="1">
        <v>2</v>
      </c>
      <c r="B158" s="1">
        <v>2012</v>
      </c>
      <c r="C158" s="3">
        <v>40968</v>
      </c>
      <c r="D158" s="21">
        <v>98.177692132026834</v>
      </c>
      <c r="E158" s="21">
        <v>71.8</v>
      </c>
      <c r="F158" s="21">
        <v>181.3</v>
      </c>
      <c r="G158" s="21">
        <v>97.75</v>
      </c>
      <c r="H158" s="21">
        <v>97.51</v>
      </c>
      <c r="I158" s="25">
        <f t="shared" si="347"/>
        <v>-3.1327081206845131E-2</v>
      </c>
      <c r="J158" s="25">
        <f t="shared" si="348"/>
        <v>-3.7275408956824907E-2</v>
      </c>
      <c r="K158" s="25">
        <f t="shared" si="349"/>
        <v>-2.3746701846965701E-2</v>
      </c>
      <c r="L158" s="25">
        <f t="shared" si="350"/>
        <v>-4.8291305617758629E-2</v>
      </c>
      <c r="M158" s="25">
        <f t="shared" si="351"/>
        <v>-8.6417242781617887E-3</v>
      </c>
    </row>
    <row r="159" spans="1:13" x14ac:dyDescent="0.25">
      <c r="A159" s="1">
        <v>1</v>
      </c>
      <c r="B159" s="1">
        <v>2012</v>
      </c>
      <c r="C159" s="3">
        <v>40939</v>
      </c>
      <c r="D159" s="21">
        <v>101.35277886610471</v>
      </c>
      <c r="E159" s="21">
        <v>74.58</v>
      </c>
      <c r="F159" s="21">
        <v>185.71</v>
      </c>
      <c r="G159" s="21">
        <v>102.71</v>
      </c>
      <c r="H159" s="21">
        <v>98.36</v>
      </c>
      <c r="I159" s="25">
        <f t="shared" si="347"/>
        <v>3.9444555548726168E-2</v>
      </c>
      <c r="J159" s="25">
        <f t="shared" si="348"/>
        <v>2.6565726083964014E-2</v>
      </c>
      <c r="K159" s="25">
        <f t="shared" si="349"/>
        <v>5.6190638685093441E-2</v>
      </c>
      <c r="L159" s="25">
        <f t="shared" si="350"/>
        <v>2.586895725129823E-2</v>
      </c>
      <c r="M159" s="25">
        <f t="shared" si="351"/>
        <v>2.822496341208458E-2</v>
      </c>
    </row>
    <row r="160" spans="1:13" x14ac:dyDescent="0.25">
      <c r="A160" s="1">
        <v>12</v>
      </c>
      <c r="B160" s="1">
        <v>2011</v>
      </c>
      <c r="C160" s="3">
        <v>40908</v>
      </c>
      <c r="D160" s="21">
        <v>97.506671544015404</v>
      </c>
      <c r="E160" s="21">
        <v>72.650000000000006</v>
      </c>
      <c r="F160" s="21">
        <v>175.83</v>
      </c>
      <c r="G160" s="21">
        <v>100.12</v>
      </c>
      <c r="H160" s="21">
        <v>95.66</v>
      </c>
      <c r="I160" s="25">
        <f t="shared" si="347"/>
        <v>1.0725997254861452E-2</v>
      </c>
      <c r="J160" s="25">
        <f t="shared" si="348"/>
        <v>1.5164047422111526E-3</v>
      </c>
      <c r="K160" s="25">
        <f t="shared" si="349"/>
        <v>2.2862129144851639E-2</v>
      </c>
      <c r="L160" s="25">
        <f t="shared" si="350"/>
        <v>1.3001300130013327E-3</v>
      </c>
      <c r="M160" s="25">
        <f t="shared" si="351"/>
        <v>2.4101435607251087E-3</v>
      </c>
    </row>
    <row r="161" spans="1:13" x14ac:dyDescent="0.25">
      <c r="A161" s="1">
        <v>11</v>
      </c>
      <c r="B161" s="1">
        <v>2011</v>
      </c>
      <c r="C161" s="3">
        <v>40877</v>
      </c>
      <c r="D161" s="21">
        <v>96.47191405865108</v>
      </c>
      <c r="E161" s="21">
        <v>72.540000000000006</v>
      </c>
      <c r="F161" s="21">
        <v>171.9</v>
      </c>
      <c r="G161" s="21">
        <v>99.99</v>
      </c>
      <c r="H161" s="21">
        <v>95.43</v>
      </c>
      <c r="I161" s="25">
        <f t="shared" si="347"/>
        <v>-1.7208378982371042E-2</v>
      </c>
      <c r="J161" s="25">
        <f t="shared" si="348"/>
        <v>-8.3390293916609792E-3</v>
      </c>
      <c r="K161" s="25">
        <f t="shared" si="349"/>
        <v>-2.8648923546363725E-2</v>
      </c>
      <c r="L161" s="25">
        <f t="shared" si="350"/>
        <v>-8.4291947639826281E-3</v>
      </c>
      <c r="M161" s="25">
        <f t="shared" si="351"/>
        <v>-8.4164588528676809E-3</v>
      </c>
    </row>
    <row r="162" spans="1:13" x14ac:dyDescent="0.25">
      <c r="A162" s="1">
        <v>10</v>
      </c>
      <c r="B162" s="1">
        <v>2011</v>
      </c>
      <c r="C162" s="3">
        <v>40847</v>
      </c>
      <c r="D162" s="21">
        <v>98.161107599553503</v>
      </c>
      <c r="E162" s="21">
        <v>73.150000000000006</v>
      </c>
      <c r="F162" s="21">
        <v>176.97</v>
      </c>
      <c r="G162" s="21">
        <v>100.84</v>
      </c>
      <c r="H162" s="21">
        <v>96.24</v>
      </c>
      <c r="I162" s="25">
        <f t="shared" si="347"/>
        <v>-2.6179488099667636E-2</v>
      </c>
      <c r="J162" s="25">
        <f t="shared" si="348"/>
        <v>-1.9436997319034699E-2</v>
      </c>
      <c r="K162" s="25">
        <f t="shared" si="349"/>
        <v>-3.5059978189749263E-2</v>
      </c>
      <c r="L162" s="25">
        <f t="shared" si="350"/>
        <v>-4.5409674234945241E-3</v>
      </c>
      <c r="M162" s="25">
        <f t="shared" si="351"/>
        <v>-5.4616895874263327E-2</v>
      </c>
    </row>
    <row r="163" spans="1:13" x14ac:dyDescent="0.25">
      <c r="A163" s="1">
        <v>9</v>
      </c>
      <c r="B163" s="1">
        <v>2011</v>
      </c>
      <c r="C163" s="3">
        <v>40816</v>
      </c>
      <c r="D163" s="21">
        <v>100.8</v>
      </c>
      <c r="E163" s="21">
        <v>74.599999999999994</v>
      </c>
      <c r="F163" s="21">
        <v>183.4</v>
      </c>
      <c r="G163" s="21">
        <v>101.3</v>
      </c>
      <c r="H163" s="21">
        <v>101.8</v>
      </c>
      <c r="I163" s="25">
        <f t="shared" si="347"/>
        <v>3.3846153846153859E-2</v>
      </c>
      <c r="J163" s="25">
        <f t="shared" si="348"/>
        <v>4.0376850605652326E-3</v>
      </c>
      <c r="K163" s="25">
        <f t="shared" si="349"/>
        <v>7.5029308323564026E-2</v>
      </c>
      <c r="L163" s="25">
        <f t="shared" si="350"/>
        <v>1.9782393669633969E-3</v>
      </c>
      <c r="M163" s="25">
        <f t="shared" si="351"/>
        <v>8.9197224975221534E-3</v>
      </c>
    </row>
    <row r="164" spans="1:13" x14ac:dyDescent="0.25">
      <c r="A164" s="1">
        <v>8</v>
      </c>
      <c r="B164" s="1">
        <v>2011</v>
      </c>
      <c r="C164" s="3">
        <v>40786</v>
      </c>
      <c r="D164" s="21">
        <v>97.5</v>
      </c>
      <c r="E164" s="21">
        <v>74.3</v>
      </c>
      <c r="F164" s="21">
        <v>170.6</v>
      </c>
      <c r="G164" s="21">
        <v>101.1</v>
      </c>
      <c r="H164" s="21">
        <v>100.9</v>
      </c>
      <c r="I164" s="25">
        <f t="shared" si="347"/>
        <v>3.5031847133757843E-2</v>
      </c>
      <c r="J164" s="25">
        <f t="shared" si="348"/>
        <v>2.0604395604395531E-2</v>
      </c>
      <c r="K164" s="25">
        <f t="shared" si="349"/>
        <v>5.5693069306930632E-2</v>
      </c>
      <c r="L164" s="25">
        <f t="shared" si="350"/>
        <v>1.7102615694164935E-2</v>
      </c>
      <c r="M164" s="25">
        <f t="shared" si="351"/>
        <v>2.6449643947100698E-2</v>
      </c>
    </row>
    <row r="165" spans="1:13" x14ac:dyDescent="0.25">
      <c r="A165" s="1">
        <v>7</v>
      </c>
      <c r="B165" s="1">
        <v>2011</v>
      </c>
      <c r="C165" s="3">
        <v>40755</v>
      </c>
      <c r="D165" s="21">
        <v>94.2</v>
      </c>
      <c r="E165" s="21">
        <v>72.8</v>
      </c>
      <c r="F165" s="21">
        <v>161.6</v>
      </c>
      <c r="G165" s="21">
        <v>99.4</v>
      </c>
      <c r="H165" s="21">
        <v>98.3</v>
      </c>
      <c r="I165" s="25">
        <f t="shared" si="347"/>
        <v>1.7278617710583255E-2</v>
      </c>
      <c r="J165" s="25">
        <f t="shared" si="348"/>
        <v>3.7037037037036979E-2</v>
      </c>
      <c r="K165" s="25">
        <f t="shared" si="349"/>
        <v>-1.1620795107033621E-2</v>
      </c>
      <c r="L165" s="25">
        <f t="shared" si="350"/>
        <v>3.9748953974895418E-2</v>
      </c>
      <c r="M165" s="25">
        <f t="shared" si="351"/>
        <v>3.3648790746582558E-2</v>
      </c>
    </row>
    <row r="166" spans="1:13" x14ac:dyDescent="0.25">
      <c r="A166" s="1">
        <v>6</v>
      </c>
      <c r="B166" s="1">
        <v>2011</v>
      </c>
      <c r="C166" s="3">
        <v>40724</v>
      </c>
      <c r="D166" s="21">
        <v>92.6</v>
      </c>
      <c r="E166" s="21">
        <v>70.2</v>
      </c>
      <c r="F166" s="21">
        <v>163.5</v>
      </c>
      <c r="G166" s="21">
        <v>95.6</v>
      </c>
      <c r="H166" s="21">
        <v>95.1</v>
      </c>
      <c r="I166" s="25">
        <f t="shared" si="347"/>
        <v>1.758241758241752E-2</v>
      </c>
      <c r="J166" s="25">
        <f t="shared" si="348"/>
        <v>1.0071942446043147E-2</v>
      </c>
      <c r="K166" s="25">
        <f t="shared" si="349"/>
        <v>3.1545741324921162E-2</v>
      </c>
      <c r="L166" s="25">
        <f t="shared" si="350"/>
        <v>5.2576235541534899E-3</v>
      </c>
      <c r="M166" s="25">
        <f t="shared" si="351"/>
        <v>1.9292604501607746E-2</v>
      </c>
    </row>
    <row r="167" spans="1:13" x14ac:dyDescent="0.25">
      <c r="A167" s="1">
        <v>5</v>
      </c>
      <c r="B167" s="1">
        <v>2011</v>
      </c>
      <c r="C167" s="3">
        <v>40694</v>
      </c>
      <c r="D167" s="21">
        <v>91</v>
      </c>
      <c r="E167" s="21">
        <v>69.5</v>
      </c>
      <c r="F167" s="21">
        <v>158.5</v>
      </c>
      <c r="G167" s="21">
        <v>95.1</v>
      </c>
      <c r="H167" s="21">
        <v>93.3</v>
      </c>
      <c r="I167" s="25">
        <f t="shared" si="347"/>
        <v>-4.9111807732497459E-2</v>
      </c>
      <c r="J167" s="25">
        <f t="shared" si="348"/>
        <v>-5.6987788331071987E-2</v>
      </c>
      <c r="K167" s="25">
        <f t="shared" si="349"/>
        <v>-3.9393939393939426E-2</v>
      </c>
      <c r="L167" s="25">
        <f t="shared" si="350"/>
        <v>-4.1330645161290369E-2</v>
      </c>
      <c r="M167" s="25">
        <f t="shared" si="351"/>
        <v>-9.4174757281553445E-2</v>
      </c>
    </row>
    <row r="168" spans="1:13" x14ac:dyDescent="0.25">
      <c r="A168" s="1">
        <v>4</v>
      </c>
      <c r="B168" s="1">
        <v>2011</v>
      </c>
      <c r="C168" s="3">
        <v>40663</v>
      </c>
      <c r="D168" s="21">
        <v>95.7</v>
      </c>
      <c r="E168" s="21">
        <v>73.7</v>
      </c>
      <c r="F168" s="21">
        <v>165</v>
      </c>
      <c r="G168" s="21">
        <v>99.2</v>
      </c>
      <c r="H168" s="21">
        <v>103</v>
      </c>
      <c r="I168" s="25">
        <f t="shared" si="347"/>
        <v>1.2698412698412653E-2</v>
      </c>
      <c r="J168" s="25">
        <f t="shared" si="348"/>
        <v>4.0871934604904681E-3</v>
      </c>
      <c r="K168" s="25">
        <f t="shared" si="349"/>
        <v>2.6119402985074647E-2</v>
      </c>
      <c r="L168" s="25">
        <f t="shared" si="350"/>
        <v>-7.0070070070070711E-3</v>
      </c>
      <c r="M168" s="25">
        <f t="shared" si="351"/>
        <v>3.3099297893681046E-2</v>
      </c>
    </row>
    <row r="169" spans="1:13" x14ac:dyDescent="0.25">
      <c r="A169" s="1">
        <v>3</v>
      </c>
      <c r="B169" s="1">
        <v>2011</v>
      </c>
      <c r="C169" s="3">
        <v>40633</v>
      </c>
      <c r="D169" s="21">
        <v>94.5</v>
      </c>
      <c r="E169" s="21">
        <v>73.400000000000006</v>
      </c>
      <c r="F169" s="21">
        <v>160.80000000000001</v>
      </c>
      <c r="G169" s="21">
        <v>99.9</v>
      </c>
      <c r="H169" s="21">
        <v>99.7</v>
      </c>
      <c r="I169" s="25" t="e">
        <f t="shared" si="347"/>
        <v>#DIV/0!</v>
      </c>
      <c r="J169" s="25" t="e">
        <f t="shared" si="348"/>
        <v>#DIV/0!</v>
      </c>
      <c r="K169" s="25" t="e">
        <f t="shared" si="349"/>
        <v>#DIV/0!</v>
      </c>
      <c r="L169" s="25" t="e">
        <f t="shared" si="350"/>
        <v>#DIV/0!</v>
      </c>
      <c r="M169" s="25" t="e">
        <f t="shared" si="351"/>
        <v>#DIV/0!</v>
      </c>
    </row>
    <row r="170" spans="1:13" x14ac:dyDescent="0.25">
      <c r="A170" s="11" t="s">
        <v>2</v>
      </c>
      <c r="B170" s="6"/>
      <c r="C170" s="6"/>
      <c r="D170" s="6"/>
      <c r="E170" s="6"/>
      <c r="F170" s="6"/>
      <c r="G170" s="6"/>
      <c r="H170" s="6"/>
      <c r="I170" s="25"/>
      <c r="J170" s="25"/>
      <c r="K170" s="25"/>
      <c r="L170" s="25"/>
      <c r="M170" s="25"/>
    </row>
    <row r="171" spans="1:13" x14ac:dyDescent="0.25">
      <c r="A171" s="9" t="s">
        <v>5</v>
      </c>
      <c r="B171" s="6" t="s">
        <v>15</v>
      </c>
      <c r="C171" s="6"/>
      <c r="D171" s="6"/>
      <c r="E171" s="6"/>
      <c r="F171" s="6"/>
      <c r="G171" s="6"/>
      <c r="H171" s="6"/>
      <c r="I171" s="25"/>
      <c r="J171" s="25"/>
      <c r="K171" s="25"/>
      <c r="L171" s="25"/>
      <c r="M171" s="25"/>
    </row>
    <row r="172" spans="1:13" x14ac:dyDescent="0.25">
      <c r="A172" s="9" t="s">
        <v>8</v>
      </c>
      <c r="B172" s="6" t="s">
        <v>32</v>
      </c>
      <c r="C172" s="6"/>
      <c r="D172" s="6"/>
      <c r="E172" s="6"/>
      <c r="F172" s="6"/>
      <c r="G172" s="6"/>
      <c r="H172" s="6"/>
      <c r="I172" s="25"/>
      <c r="J172" s="25"/>
      <c r="K172" s="25"/>
      <c r="L172" s="25"/>
      <c r="M172" s="25"/>
    </row>
    <row r="173" spans="1:13" x14ac:dyDescent="0.25">
      <c r="A173" s="9" t="s">
        <v>6</v>
      </c>
      <c r="B173" s="6" t="s">
        <v>30</v>
      </c>
      <c r="C173" s="6"/>
      <c r="D173" s="6"/>
      <c r="E173" s="6"/>
      <c r="F173" s="6"/>
      <c r="G173" s="6"/>
      <c r="H173" s="6"/>
      <c r="I173" s="25"/>
      <c r="J173" s="25"/>
      <c r="K173" s="25"/>
      <c r="L173" s="25"/>
      <c r="M173" s="25"/>
    </row>
    <row r="174" spans="1:13" ht="67.5" x14ac:dyDescent="0.25">
      <c r="A174" s="10" t="s">
        <v>7</v>
      </c>
      <c r="B174" s="12" t="s">
        <v>4</v>
      </c>
      <c r="C174" s="12"/>
      <c r="D174" s="12"/>
      <c r="E174" s="12"/>
      <c r="F174" s="12"/>
      <c r="G174" s="12"/>
      <c r="H174" s="12"/>
      <c r="I174" s="25"/>
      <c r="J174" s="25"/>
      <c r="K174" s="25"/>
      <c r="L174" s="25"/>
      <c r="M174" s="25"/>
    </row>
    <row r="175" spans="1:13" x14ac:dyDescent="0.25">
      <c r="A175" s="9" t="s">
        <v>9</v>
      </c>
      <c r="B175" s="8" t="s">
        <v>33</v>
      </c>
      <c r="C175" s="7"/>
      <c r="D175" s="7"/>
      <c r="E175" s="7"/>
      <c r="F175" s="7"/>
      <c r="G175" s="7"/>
      <c r="H175" s="7"/>
      <c r="I175" s="25"/>
      <c r="J175" s="25"/>
      <c r="K175" s="25"/>
      <c r="L175" s="25"/>
      <c r="M175" s="25"/>
    </row>
    <row r="176" spans="1:13" x14ac:dyDescent="0.25">
      <c r="A176" s="9" t="s">
        <v>11</v>
      </c>
      <c r="B176" s="8" t="s">
        <v>34</v>
      </c>
      <c r="C176" s="7"/>
      <c r="D176" s="7"/>
      <c r="E176" s="7"/>
      <c r="F176" s="7"/>
      <c r="G176" s="7"/>
      <c r="H176" s="7"/>
      <c r="I176" s="25"/>
      <c r="J176" s="25"/>
      <c r="K176" s="25"/>
      <c r="L176" s="25"/>
      <c r="M176" s="25"/>
    </row>
    <row r="177" spans="1:13" ht="56.25" x14ac:dyDescent="0.25">
      <c r="A177" s="10" t="s">
        <v>16</v>
      </c>
      <c r="B177" s="12" t="s">
        <v>28</v>
      </c>
      <c r="C177" s="12"/>
      <c r="D177" s="12"/>
      <c r="E177" s="12"/>
      <c r="F177" s="12"/>
      <c r="G177" s="12"/>
      <c r="H177" s="12"/>
      <c r="I177" s="25"/>
      <c r="J177" s="25"/>
      <c r="K177" s="25"/>
      <c r="L177" s="25"/>
      <c r="M177" s="25"/>
    </row>
    <row r="178" spans="1:13" x14ac:dyDescent="0.25">
      <c r="B178" s="4"/>
      <c r="C178" s="4"/>
      <c r="D178" s="4"/>
      <c r="E178" s="4"/>
      <c r="F178" s="4"/>
      <c r="G178" s="4"/>
      <c r="H178" s="4"/>
    </row>
    <row r="179" spans="1:13" x14ac:dyDescent="0.25">
      <c r="B179" s="4"/>
      <c r="C179" s="4"/>
      <c r="D179" s="4"/>
      <c r="E179" s="4"/>
      <c r="F179" s="4"/>
      <c r="G179" s="4"/>
      <c r="H179" s="4"/>
    </row>
    <row r="180" spans="1:13" x14ac:dyDescent="0.25">
      <c r="B180" s="4"/>
      <c r="C180" s="4"/>
      <c r="D180" s="4"/>
      <c r="E180" s="4"/>
      <c r="F180" s="4"/>
      <c r="G180" s="4"/>
      <c r="H180" s="4"/>
    </row>
  </sheetData>
  <pageMargins left="0.7" right="0.7" top="0.75" bottom="0.75" header="0.3" footer="0.3"/>
  <pageSetup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262"/>
  <sheetViews>
    <sheetView showGridLines="0" zoomScale="90" zoomScaleNormal="90" zoomScaleSheetLayoutView="100" workbookViewId="0">
      <selection activeCell="J16" sqref="J16"/>
    </sheetView>
  </sheetViews>
  <sheetFormatPr defaultRowHeight="15" x14ac:dyDescent="0.25"/>
  <cols>
    <col min="1" max="2" width="9.28515625" bestFit="1" customWidth="1"/>
    <col min="3" max="3" width="11.85546875" bestFit="1" customWidth="1"/>
    <col min="4" max="4" width="17.42578125" customWidth="1"/>
  </cols>
  <sheetData>
    <row r="1" spans="1:5" ht="52.5" customHeight="1" x14ac:dyDescent="0.25"/>
    <row r="2" spans="1:5" x14ac:dyDescent="0.25">
      <c r="A2" s="16" t="s">
        <v>12</v>
      </c>
      <c r="B2" s="16"/>
      <c r="C2" s="16"/>
      <c r="D2" s="16"/>
    </row>
    <row r="3" spans="1:5" ht="30" x14ac:dyDescent="0.25">
      <c r="A3" s="13" t="s">
        <v>0</v>
      </c>
      <c r="B3" s="14" t="s">
        <v>1</v>
      </c>
      <c r="C3" s="14" t="s">
        <v>10</v>
      </c>
      <c r="D3" s="15" t="s">
        <v>3</v>
      </c>
    </row>
    <row r="4" spans="1:5" x14ac:dyDescent="0.25">
      <c r="A4" s="1">
        <v>12</v>
      </c>
      <c r="B4" s="1">
        <v>2024</v>
      </c>
      <c r="C4" s="3">
        <v>45627</v>
      </c>
      <c r="D4" s="31">
        <v>96.6</v>
      </c>
      <c r="E4" s="2"/>
    </row>
    <row r="5" spans="1:5" x14ac:dyDescent="0.25">
      <c r="A5" s="1">
        <v>11</v>
      </c>
      <c r="B5" s="1">
        <v>2024</v>
      </c>
      <c r="C5" s="3">
        <v>45597</v>
      </c>
      <c r="D5" s="31">
        <v>95.9</v>
      </c>
      <c r="E5" s="2"/>
    </row>
    <row r="6" spans="1:5" x14ac:dyDescent="0.25">
      <c r="A6" s="1">
        <v>10</v>
      </c>
      <c r="B6" s="1">
        <v>2024</v>
      </c>
      <c r="C6" s="3">
        <v>45566</v>
      </c>
      <c r="D6" s="31">
        <v>99.2</v>
      </c>
      <c r="E6" s="2"/>
    </row>
    <row r="7" spans="1:5" x14ac:dyDescent="0.25">
      <c r="A7" s="1">
        <v>9</v>
      </c>
      <c r="B7" s="1">
        <v>2024</v>
      </c>
      <c r="C7" s="3">
        <v>45536</v>
      </c>
      <c r="D7" s="31">
        <v>98.5</v>
      </c>
      <c r="E7" s="2"/>
    </row>
    <row r="8" spans="1:5" x14ac:dyDescent="0.25">
      <c r="A8" s="1">
        <v>8</v>
      </c>
      <c r="B8" s="1">
        <v>2024</v>
      </c>
      <c r="C8" s="3">
        <v>45505</v>
      </c>
      <c r="D8" s="31">
        <v>99</v>
      </c>
      <c r="E8" s="2"/>
    </row>
    <row r="9" spans="1:5" x14ac:dyDescent="0.25">
      <c r="A9" s="1">
        <v>7</v>
      </c>
      <c r="B9" s="1">
        <v>2024</v>
      </c>
      <c r="C9" s="3">
        <v>45474</v>
      </c>
      <c r="D9" s="31">
        <v>98.1</v>
      </c>
      <c r="E9" s="2"/>
    </row>
    <row r="10" spans="1:5" x14ac:dyDescent="0.25">
      <c r="A10" s="1">
        <v>6</v>
      </c>
      <c r="B10" s="1">
        <v>2024</v>
      </c>
      <c r="C10" s="3">
        <v>45444</v>
      </c>
      <c r="D10" s="31">
        <v>95</v>
      </c>
      <c r="E10" s="2"/>
    </row>
    <row r="11" spans="1:5" x14ac:dyDescent="0.25">
      <c r="A11" s="1">
        <v>5</v>
      </c>
      <c r="B11" s="1">
        <v>2024</v>
      </c>
      <c r="C11" s="3">
        <v>45413</v>
      </c>
      <c r="D11" s="31">
        <v>94.1</v>
      </c>
      <c r="E11" s="2"/>
    </row>
    <row r="12" spans="1:5" x14ac:dyDescent="0.25">
      <c r="A12" s="1">
        <v>4</v>
      </c>
      <c r="B12" s="1">
        <v>2024</v>
      </c>
      <c r="C12" s="3">
        <v>45383</v>
      </c>
      <c r="D12" s="31">
        <v>94</v>
      </c>
      <c r="E12" s="2"/>
    </row>
    <row r="13" spans="1:5" x14ac:dyDescent="0.25">
      <c r="A13" s="1">
        <v>3</v>
      </c>
      <c r="B13" s="1">
        <v>2024</v>
      </c>
      <c r="C13" s="3">
        <v>45352</v>
      </c>
      <c r="D13" s="31">
        <v>93.9</v>
      </c>
      <c r="E13" s="2"/>
    </row>
    <row r="14" spans="1:5" x14ac:dyDescent="0.25">
      <c r="A14" s="1">
        <v>2</v>
      </c>
      <c r="B14" s="1">
        <v>2024</v>
      </c>
      <c r="C14" s="3">
        <v>45323</v>
      </c>
      <c r="D14" s="31">
        <v>92.9</v>
      </c>
      <c r="E14" s="2"/>
    </row>
    <row r="15" spans="1:5" x14ac:dyDescent="0.25">
      <c r="A15" s="1">
        <v>1</v>
      </c>
      <c r="B15" s="1">
        <v>2024</v>
      </c>
      <c r="C15" s="3">
        <v>45292</v>
      </c>
      <c r="D15" s="31">
        <v>92.7</v>
      </c>
      <c r="E15" s="2"/>
    </row>
    <row r="16" spans="1:5" x14ac:dyDescent="0.25">
      <c r="A16" s="1">
        <v>12</v>
      </c>
      <c r="B16" s="1">
        <v>2023</v>
      </c>
      <c r="C16" s="3">
        <v>45261</v>
      </c>
      <c r="D16" s="31">
        <v>92.1</v>
      </c>
      <c r="E16" s="2"/>
    </row>
    <row r="17" spans="1:5" x14ac:dyDescent="0.25">
      <c r="A17" s="1">
        <v>11</v>
      </c>
      <c r="B17" s="1">
        <v>2023</v>
      </c>
      <c r="C17" s="3">
        <v>45260</v>
      </c>
      <c r="D17" s="31">
        <v>96.5</v>
      </c>
      <c r="E17" s="2"/>
    </row>
    <row r="18" spans="1:5" x14ac:dyDescent="0.25">
      <c r="A18" s="1">
        <v>10</v>
      </c>
      <c r="B18" s="1">
        <v>2023</v>
      </c>
      <c r="C18" s="3">
        <v>45230</v>
      </c>
      <c r="D18" s="31">
        <v>98.2</v>
      </c>
      <c r="E18" s="2"/>
    </row>
    <row r="19" spans="1:5" x14ac:dyDescent="0.25">
      <c r="A19" s="1">
        <v>9</v>
      </c>
      <c r="B19" s="1">
        <v>2023</v>
      </c>
      <c r="C19" s="3">
        <v>45199</v>
      </c>
      <c r="D19" s="31">
        <v>97.2</v>
      </c>
      <c r="E19" s="2"/>
    </row>
    <row r="20" spans="1:5" x14ac:dyDescent="0.25">
      <c r="A20" s="1">
        <v>8</v>
      </c>
      <c r="B20" s="1">
        <v>2023</v>
      </c>
      <c r="C20" s="3">
        <v>45169</v>
      </c>
      <c r="D20" s="31">
        <v>96.6</v>
      </c>
      <c r="E20" s="2"/>
    </row>
    <row r="21" spans="1:5" x14ac:dyDescent="0.25">
      <c r="A21" s="1">
        <v>7</v>
      </c>
      <c r="B21" s="1">
        <v>2023</v>
      </c>
      <c r="C21" s="3">
        <v>45138</v>
      </c>
      <c r="D21" s="31">
        <v>96.3</v>
      </c>
      <c r="E21" s="2"/>
    </row>
    <row r="22" spans="1:5" x14ac:dyDescent="0.25">
      <c r="A22" s="1">
        <v>6</v>
      </c>
      <c r="B22" s="1">
        <v>2023</v>
      </c>
      <c r="C22" s="3">
        <v>45107</v>
      </c>
      <c r="D22" s="31">
        <v>96.6</v>
      </c>
      <c r="E22" s="2"/>
    </row>
    <row r="23" spans="1:5" x14ac:dyDescent="0.25">
      <c r="A23" s="1">
        <v>5</v>
      </c>
      <c r="B23" s="1">
        <v>2023</v>
      </c>
      <c r="C23" s="3">
        <v>45077</v>
      </c>
      <c r="D23" s="31">
        <v>96.5</v>
      </c>
      <c r="E23" s="2"/>
    </row>
    <row r="24" spans="1:5" x14ac:dyDescent="0.25">
      <c r="A24" s="1">
        <v>4</v>
      </c>
      <c r="B24" s="1">
        <v>2023</v>
      </c>
      <c r="C24" s="3">
        <v>45046</v>
      </c>
      <c r="D24" s="31">
        <v>99.6</v>
      </c>
      <c r="E24" s="2"/>
    </row>
    <row r="25" spans="1:5" x14ac:dyDescent="0.25">
      <c r="A25" s="1">
        <v>3</v>
      </c>
      <c r="B25" s="1">
        <v>2023</v>
      </c>
      <c r="C25" s="3">
        <v>45016</v>
      </c>
      <c r="D25" s="31">
        <v>100.5</v>
      </c>
      <c r="E25" s="2"/>
    </row>
    <row r="26" spans="1:5" x14ac:dyDescent="0.25">
      <c r="A26" s="1">
        <v>2</v>
      </c>
      <c r="B26" s="1">
        <v>2023</v>
      </c>
      <c r="C26" s="3">
        <v>44985</v>
      </c>
      <c r="D26" s="31">
        <v>100.1</v>
      </c>
      <c r="E26" s="2"/>
    </row>
    <row r="27" spans="1:5" x14ac:dyDescent="0.25">
      <c r="A27" s="1">
        <v>1</v>
      </c>
      <c r="B27" s="1">
        <v>2023</v>
      </c>
      <c r="C27" s="3">
        <v>44957</v>
      </c>
      <c r="D27" s="31">
        <v>103.2</v>
      </c>
      <c r="E27" s="2"/>
    </row>
    <row r="28" spans="1:5" x14ac:dyDescent="0.25">
      <c r="A28" s="1">
        <v>12</v>
      </c>
      <c r="B28" s="1">
        <v>2022</v>
      </c>
      <c r="C28" s="3">
        <v>44926</v>
      </c>
      <c r="D28" s="31">
        <v>103.3</v>
      </c>
      <c r="E28" s="2"/>
    </row>
    <row r="29" spans="1:5" x14ac:dyDescent="0.25">
      <c r="A29" s="1">
        <v>11</v>
      </c>
      <c r="B29" s="1">
        <v>2022</v>
      </c>
      <c r="C29" s="3">
        <v>44895</v>
      </c>
      <c r="D29" s="31">
        <v>103.4</v>
      </c>
      <c r="E29" s="2"/>
    </row>
    <row r="30" spans="1:5" x14ac:dyDescent="0.25">
      <c r="A30" s="1">
        <v>10</v>
      </c>
      <c r="B30" s="1">
        <v>2022</v>
      </c>
      <c r="C30" s="3">
        <v>44865</v>
      </c>
      <c r="D30" s="31">
        <v>102</v>
      </c>
      <c r="E30" s="2"/>
    </row>
    <row r="31" spans="1:5" x14ac:dyDescent="0.25">
      <c r="A31" s="1">
        <v>9</v>
      </c>
      <c r="B31" s="1">
        <v>2022</v>
      </c>
      <c r="C31" s="3">
        <v>44834</v>
      </c>
      <c r="D31" s="31">
        <v>102.5</v>
      </c>
      <c r="E31" s="2"/>
    </row>
    <row r="32" spans="1:5" x14ac:dyDescent="0.25">
      <c r="A32" s="1">
        <v>8</v>
      </c>
      <c r="B32" s="1">
        <v>2022</v>
      </c>
      <c r="C32" s="3">
        <v>44804</v>
      </c>
      <c r="D32" s="31">
        <v>108.3</v>
      </c>
      <c r="E32" s="2"/>
    </row>
    <row r="33" spans="1:5" x14ac:dyDescent="0.25">
      <c r="A33" s="1">
        <v>7</v>
      </c>
      <c r="B33" s="1">
        <v>2022</v>
      </c>
      <c r="C33" s="3">
        <v>44773</v>
      </c>
      <c r="D33" s="31">
        <v>108.8</v>
      </c>
      <c r="E33" s="2"/>
    </row>
    <row r="34" spans="1:5" x14ac:dyDescent="0.25">
      <c r="A34" s="1">
        <v>6</v>
      </c>
      <c r="B34" s="1">
        <v>2022</v>
      </c>
      <c r="C34" s="3">
        <v>44742</v>
      </c>
      <c r="D34" s="31">
        <v>119.6</v>
      </c>
      <c r="E34" s="2"/>
    </row>
    <row r="35" spans="1:5" x14ac:dyDescent="0.25">
      <c r="A35" s="1">
        <v>5</v>
      </c>
      <c r="B35" s="1">
        <v>2022</v>
      </c>
      <c r="C35" s="3">
        <v>44712</v>
      </c>
      <c r="D35" s="31">
        <v>120</v>
      </c>
      <c r="E35" s="2"/>
    </row>
    <row r="36" spans="1:5" x14ac:dyDescent="0.25">
      <c r="A36" s="1">
        <v>4</v>
      </c>
      <c r="B36" s="1">
        <v>2022</v>
      </c>
      <c r="C36" s="3">
        <v>44681</v>
      </c>
      <c r="D36" s="31">
        <v>121.1</v>
      </c>
      <c r="E36" s="2"/>
    </row>
    <row r="37" spans="1:5" x14ac:dyDescent="0.25">
      <c r="A37" s="1">
        <v>3</v>
      </c>
      <c r="B37" s="1">
        <v>2022</v>
      </c>
      <c r="C37" s="3">
        <v>44651</v>
      </c>
      <c r="D37" s="31">
        <v>125.1</v>
      </c>
      <c r="E37" s="2"/>
    </row>
    <row r="38" spans="1:5" x14ac:dyDescent="0.25">
      <c r="A38" s="1">
        <v>2</v>
      </c>
      <c r="B38" s="1">
        <v>2022</v>
      </c>
      <c r="C38" s="3">
        <v>44620</v>
      </c>
      <c r="D38" s="31">
        <v>126</v>
      </c>
      <c r="E38" s="2"/>
    </row>
    <row r="39" spans="1:5" x14ac:dyDescent="0.25">
      <c r="A39" s="1">
        <v>1</v>
      </c>
      <c r="B39" s="1">
        <v>2022</v>
      </c>
      <c r="C39" s="3">
        <v>44592</v>
      </c>
      <c r="D39" s="31">
        <v>124.8</v>
      </c>
      <c r="E39" s="2"/>
    </row>
    <row r="40" spans="1:5" x14ac:dyDescent="0.25">
      <c r="A40" s="1">
        <v>12</v>
      </c>
      <c r="B40" s="1">
        <v>2021</v>
      </c>
      <c r="C40" s="3">
        <v>44561</v>
      </c>
      <c r="D40" s="31">
        <v>125.9</v>
      </c>
      <c r="E40" s="2"/>
    </row>
    <row r="41" spans="1:5" x14ac:dyDescent="0.25">
      <c r="A41" s="1">
        <v>11</v>
      </c>
      <c r="B41" s="1">
        <v>2021</v>
      </c>
      <c r="C41" s="3">
        <v>44530</v>
      </c>
      <c r="D41" s="31">
        <v>124.9</v>
      </c>
      <c r="E41" s="2"/>
    </row>
    <row r="42" spans="1:5" x14ac:dyDescent="0.25">
      <c r="A42" s="1">
        <v>10</v>
      </c>
      <c r="B42" s="1">
        <v>2021</v>
      </c>
      <c r="C42" s="3">
        <v>44500</v>
      </c>
      <c r="D42" s="31">
        <v>125.7</v>
      </c>
      <c r="E42" s="2"/>
    </row>
    <row r="43" spans="1:5" x14ac:dyDescent="0.25">
      <c r="A43" s="1">
        <v>9</v>
      </c>
      <c r="B43" s="1">
        <v>2021</v>
      </c>
      <c r="C43" s="3">
        <v>44469</v>
      </c>
      <c r="D43" s="31">
        <v>125.6</v>
      </c>
      <c r="E43" s="2"/>
    </row>
    <row r="44" spans="1:5" x14ac:dyDescent="0.25">
      <c r="A44" s="1">
        <v>8</v>
      </c>
      <c r="B44" s="1">
        <v>2021</v>
      </c>
      <c r="C44" s="3">
        <v>44439</v>
      </c>
      <c r="D44" s="31">
        <v>123.7</v>
      </c>
      <c r="E44" s="2"/>
    </row>
    <row r="45" spans="1:5" x14ac:dyDescent="0.25">
      <c r="A45" s="1">
        <v>7</v>
      </c>
      <c r="B45" s="1">
        <v>2021</v>
      </c>
      <c r="C45" s="3">
        <v>44408</v>
      </c>
      <c r="D45" s="31">
        <v>119.1</v>
      </c>
      <c r="E45" s="2"/>
    </row>
    <row r="46" spans="1:5" x14ac:dyDescent="0.25">
      <c r="A46" s="1">
        <v>6</v>
      </c>
      <c r="B46" s="1">
        <v>2021</v>
      </c>
      <c r="C46" s="3">
        <v>44377</v>
      </c>
      <c r="D46" s="31">
        <v>118.8</v>
      </c>
      <c r="E46" s="2"/>
    </row>
    <row r="47" spans="1:5" x14ac:dyDescent="0.25">
      <c r="A47" s="1">
        <v>5</v>
      </c>
      <c r="B47" s="1">
        <v>2021</v>
      </c>
      <c r="C47" s="3">
        <v>44347</v>
      </c>
      <c r="D47" s="31">
        <v>129.9</v>
      </c>
      <c r="E47" s="2"/>
    </row>
    <row r="48" spans="1:5" x14ac:dyDescent="0.25">
      <c r="A48" s="1">
        <v>4</v>
      </c>
      <c r="B48" s="1">
        <v>2021</v>
      </c>
      <c r="C48" s="3">
        <v>44316</v>
      </c>
      <c r="D48" s="31">
        <v>128.1</v>
      </c>
      <c r="E48" s="2"/>
    </row>
    <row r="49" spans="1:5" x14ac:dyDescent="0.25">
      <c r="A49" s="1">
        <v>3</v>
      </c>
      <c r="B49" s="1">
        <v>2021</v>
      </c>
      <c r="C49" s="3">
        <v>44286</v>
      </c>
      <c r="D49" s="31">
        <v>125.4</v>
      </c>
      <c r="E49" s="2"/>
    </row>
    <row r="50" spans="1:5" x14ac:dyDescent="0.25">
      <c r="A50" s="1">
        <v>2</v>
      </c>
      <c r="B50" s="1">
        <v>2021</v>
      </c>
      <c r="C50" s="3">
        <v>44255</v>
      </c>
      <c r="D50" s="31">
        <v>124.6</v>
      </c>
      <c r="E50" s="2"/>
    </row>
    <row r="51" spans="1:5" x14ac:dyDescent="0.25">
      <c r="A51" s="1">
        <v>1</v>
      </c>
      <c r="B51" s="1">
        <v>2021</v>
      </c>
      <c r="C51" s="3">
        <v>44227</v>
      </c>
      <c r="D51" s="31">
        <v>124.6</v>
      </c>
      <c r="E51" s="2"/>
    </row>
    <row r="52" spans="1:5" x14ac:dyDescent="0.25">
      <c r="A52" s="1">
        <v>12</v>
      </c>
      <c r="B52" s="1">
        <v>2020</v>
      </c>
      <c r="C52" s="3">
        <v>44196</v>
      </c>
      <c r="D52" s="31">
        <v>122.1</v>
      </c>
      <c r="E52" s="2"/>
    </row>
    <row r="53" spans="1:5" x14ac:dyDescent="0.25">
      <c r="A53" s="1">
        <v>11</v>
      </c>
      <c r="B53" s="1">
        <v>2020</v>
      </c>
      <c r="C53" s="3">
        <v>44165</v>
      </c>
      <c r="D53" s="31">
        <v>122.2</v>
      </c>
      <c r="E53" s="2"/>
    </row>
    <row r="54" spans="1:5" x14ac:dyDescent="0.25">
      <c r="A54" s="1">
        <v>10</v>
      </c>
      <c r="B54" s="1">
        <v>2020</v>
      </c>
      <c r="C54" s="3">
        <v>44135</v>
      </c>
      <c r="D54" s="31">
        <v>121.3</v>
      </c>
      <c r="E54" s="2"/>
    </row>
    <row r="55" spans="1:5" x14ac:dyDescent="0.25">
      <c r="A55" s="1">
        <v>9</v>
      </c>
      <c r="B55" s="1">
        <v>2020</v>
      </c>
      <c r="C55" s="3">
        <v>44104</v>
      </c>
      <c r="D55" s="31">
        <v>118.6</v>
      </c>
      <c r="E55" s="2"/>
    </row>
    <row r="56" spans="1:5" x14ac:dyDescent="0.25">
      <c r="A56" s="1">
        <v>8</v>
      </c>
      <c r="B56" s="1">
        <v>2020</v>
      </c>
      <c r="C56" s="3">
        <v>44074</v>
      </c>
      <c r="D56" s="31">
        <v>120.9</v>
      </c>
      <c r="E56" s="2"/>
    </row>
    <row r="57" spans="1:5" x14ac:dyDescent="0.25">
      <c r="A57" s="1">
        <v>7</v>
      </c>
      <c r="B57" s="1">
        <v>2020</v>
      </c>
      <c r="C57" s="3">
        <v>44043</v>
      </c>
      <c r="D57" s="31">
        <v>126.9</v>
      </c>
      <c r="E57" s="2"/>
    </row>
    <row r="58" spans="1:5" x14ac:dyDescent="0.25">
      <c r="A58" s="1">
        <v>6</v>
      </c>
      <c r="B58" s="1">
        <v>2020</v>
      </c>
      <c r="C58" s="3">
        <v>44012</v>
      </c>
      <c r="D58" s="31">
        <v>125</v>
      </c>
      <c r="E58" s="2"/>
    </row>
    <row r="59" spans="1:5" x14ac:dyDescent="0.25">
      <c r="A59" s="1">
        <v>5</v>
      </c>
      <c r="B59" s="1">
        <v>2020</v>
      </c>
      <c r="C59" s="3">
        <v>43981</v>
      </c>
      <c r="D59" s="31">
        <v>129.30000000000001</v>
      </c>
      <c r="E59" s="2"/>
    </row>
    <row r="60" spans="1:5" x14ac:dyDescent="0.25">
      <c r="A60" s="1">
        <v>4</v>
      </c>
      <c r="B60" s="1">
        <v>2020</v>
      </c>
      <c r="C60" s="3">
        <v>43951</v>
      </c>
      <c r="D60" s="20">
        <v>133.5</v>
      </c>
      <c r="E60" s="2"/>
    </row>
    <row r="61" spans="1:5" x14ac:dyDescent="0.25">
      <c r="A61" s="1">
        <v>3</v>
      </c>
      <c r="B61" s="1">
        <v>2020</v>
      </c>
      <c r="C61" s="3">
        <v>43921</v>
      </c>
      <c r="D61" s="20">
        <v>152.1</v>
      </c>
      <c r="E61" s="2"/>
    </row>
    <row r="62" spans="1:5" x14ac:dyDescent="0.25">
      <c r="A62" s="1">
        <v>2</v>
      </c>
      <c r="B62" s="1">
        <v>2020</v>
      </c>
      <c r="C62" s="3">
        <v>43890</v>
      </c>
      <c r="D62" s="20">
        <v>181.3</v>
      </c>
      <c r="E62" s="2"/>
    </row>
    <row r="63" spans="1:5" x14ac:dyDescent="0.25">
      <c r="A63" s="1">
        <v>1</v>
      </c>
      <c r="B63" s="1">
        <v>2020</v>
      </c>
      <c r="C63" s="3">
        <v>43861</v>
      </c>
      <c r="D63" s="20">
        <v>181.9</v>
      </c>
      <c r="E63" s="2"/>
    </row>
    <row r="64" spans="1:5" x14ac:dyDescent="0.25">
      <c r="A64" s="1">
        <v>12</v>
      </c>
      <c r="B64" s="1">
        <v>2019</v>
      </c>
      <c r="C64" s="3">
        <v>43830</v>
      </c>
      <c r="D64" s="20">
        <v>182.2</v>
      </c>
      <c r="E64" s="2"/>
    </row>
    <row r="65" spans="1:5" x14ac:dyDescent="0.25">
      <c r="A65" s="1">
        <v>11</v>
      </c>
      <c r="B65" s="1">
        <v>2019</v>
      </c>
      <c r="C65" s="3">
        <v>43799</v>
      </c>
      <c r="D65" s="20">
        <v>188.9</v>
      </c>
      <c r="E65" s="2"/>
    </row>
    <row r="66" spans="1:5" x14ac:dyDescent="0.25">
      <c r="A66" s="1">
        <v>10</v>
      </c>
      <c r="B66" s="1">
        <v>2019</v>
      </c>
      <c r="C66" s="3">
        <v>43769</v>
      </c>
      <c r="D66" s="20">
        <v>185.1</v>
      </c>
      <c r="E66" s="2"/>
    </row>
    <row r="67" spans="1:5" x14ac:dyDescent="0.25">
      <c r="A67" s="1">
        <v>9</v>
      </c>
      <c r="B67" s="1">
        <v>2019</v>
      </c>
      <c r="C67" s="3">
        <v>43738</v>
      </c>
      <c r="D67" s="20">
        <v>183.4</v>
      </c>
      <c r="E67" s="2"/>
    </row>
    <row r="68" spans="1:5" x14ac:dyDescent="0.25">
      <c r="A68" s="1">
        <v>8</v>
      </c>
      <c r="B68" s="1">
        <v>2019</v>
      </c>
      <c r="C68" s="3">
        <v>43708</v>
      </c>
      <c r="D68" s="20">
        <v>181.7</v>
      </c>
      <c r="E68" s="2"/>
    </row>
    <row r="69" spans="1:5" x14ac:dyDescent="0.25">
      <c r="A69" s="1">
        <v>7</v>
      </c>
      <c r="B69" s="1">
        <v>2019</v>
      </c>
      <c r="C69" s="3">
        <v>43677</v>
      </c>
      <c r="D69" s="20">
        <v>189</v>
      </c>
      <c r="E69" s="2"/>
    </row>
    <row r="70" spans="1:5" x14ac:dyDescent="0.25">
      <c r="A70" s="1">
        <v>6</v>
      </c>
      <c r="B70" s="1">
        <v>2019</v>
      </c>
      <c r="C70" s="3">
        <v>43646</v>
      </c>
      <c r="D70" s="20">
        <v>189.8</v>
      </c>
      <c r="E70" s="2"/>
    </row>
    <row r="71" spans="1:5" x14ac:dyDescent="0.25">
      <c r="A71" s="1">
        <v>5</v>
      </c>
      <c r="B71" s="1">
        <v>2019</v>
      </c>
      <c r="C71" s="3">
        <v>43616</v>
      </c>
      <c r="D71" s="20">
        <v>189.5</v>
      </c>
      <c r="E71" s="2"/>
    </row>
    <row r="72" spans="1:5" x14ac:dyDescent="0.25">
      <c r="A72" s="1">
        <v>4</v>
      </c>
      <c r="B72" s="1">
        <v>2019</v>
      </c>
      <c r="C72" s="3">
        <v>43585</v>
      </c>
      <c r="D72" s="20">
        <v>186</v>
      </c>
      <c r="E72" s="2"/>
    </row>
    <row r="73" spans="1:5" x14ac:dyDescent="0.25">
      <c r="A73" s="1">
        <v>3</v>
      </c>
      <c r="B73" s="1">
        <v>2019</v>
      </c>
      <c r="C73" s="3">
        <v>43555</v>
      </c>
      <c r="D73" s="20">
        <v>182.1</v>
      </c>
      <c r="E73" s="2"/>
    </row>
    <row r="74" spans="1:5" x14ac:dyDescent="0.25">
      <c r="A74" s="1">
        <v>2</v>
      </c>
      <c r="B74" s="1">
        <v>2019</v>
      </c>
      <c r="C74" s="3">
        <v>43524</v>
      </c>
      <c r="D74" s="31">
        <v>180.1</v>
      </c>
      <c r="E74" s="2"/>
    </row>
    <row r="75" spans="1:5" x14ac:dyDescent="0.25">
      <c r="A75" s="1">
        <v>1</v>
      </c>
      <c r="B75" s="1">
        <v>2019</v>
      </c>
      <c r="C75" s="3">
        <v>43496</v>
      </c>
      <c r="D75" s="20">
        <v>179</v>
      </c>
      <c r="E75" s="2"/>
    </row>
    <row r="76" spans="1:5" x14ac:dyDescent="0.25">
      <c r="A76" s="1">
        <v>12</v>
      </c>
      <c r="B76" s="1">
        <v>2018</v>
      </c>
      <c r="C76" s="3">
        <v>43464</v>
      </c>
      <c r="D76" s="20">
        <v>175</v>
      </c>
      <c r="E76" s="2"/>
    </row>
    <row r="77" spans="1:5" x14ac:dyDescent="0.25">
      <c r="A77" s="1">
        <v>11</v>
      </c>
      <c r="B77" s="1">
        <v>2018</v>
      </c>
      <c r="C77" s="3">
        <v>43434</v>
      </c>
      <c r="D77" s="20">
        <v>188.8</v>
      </c>
      <c r="E77" s="2"/>
    </row>
    <row r="78" spans="1:5" x14ac:dyDescent="0.25">
      <c r="A78" s="1">
        <v>10</v>
      </c>
      <c r="B78" s="1">
        <v>2018</v>
      </c>
      <c r="C78" s="3">
        <v>43404</v>
      </c>
      <c r="D78" s="20">
        <v>186.7</v>
      </c>
      <c r="E78" s="2"/>
    </row>
    <row r="79" spans="1:5" x14ac:dyDescent="0.25">
      <c r="A79" s="1">
        <v>9</v>
      </c>
      <c r="B79" s="1">
        <v>2018</v>
      </c>
      <c r="C79" s="3">
        <v>43373</v>
      </c>
      <c r="D79" s="20">
        <v>182.1</v>
      </c>
      <c r="E79" s="2"/>
    </row>
    <row r="80" spans="1:5" x14ac:dyDescent="0.25">
      <c r="A80" s="1">
        <v>8</v>
      </c>
      <c r="B80" s="1">
        <v>2018</v>
      </c>
      <c r="C80" s="3">
        <v>43343</v>
      </c>
      <c r="D80" s="20">
        <v>183.5</v>
      </c>
      <c r="E80" s="2"/>
    </row>
    <row r="81" spans="1:5" x14ac:dyDescent="0.25">
      <c r="A81" s="1">
        <v>7</v>
      </c>
      <c r="B81" s="1">
        <v>2018</v>
      </c>
      <c r="C81" s="3">
        <v>43312</v>
      </c>
      <c r="D81" s="20">
        <v>184.1</v>
      </c>
      <c r="E81" s="2"/>
    </row>
    <row r="82" spans="1:5" x14ac:dyDescent="0.25">
      <c r="A82" s="1">
        <v>6</v>
      </c>
      <c r="B82" s="1">
        <v>2018</v>
      </c>
      <c r="C82" s="3">
        <v>43281</v>
      </c>
      <c r="D82" s="20">
        <v>181</v>
      </c>
      <c r="E82" s="2"/>
    </row>
    <row r="83" spans="1:5" x14ac:dyDescent="0.25">
      <c r="A83" s="1">
        <v>5</v>
      </c>
      <c r="B83" s="1">
        <v>2018</v>
      </c>
      <c r="C83" s="3">
        <v>43251</v>
      </c>
      <c r="D83" s="20">
        <v>180.6</v>
      </c>
      <c r="E83" s="2"/>
    </row>
    <row r="84" spans="1:5" x14ac:dyDescent="0.25">
      <c r="A84" s="1">
        <v>4</v>
      </c>
      <c r="B84" s="1">
        <v>2018</v>
      </c>
      <c r="C84" s="3">
        <v>43220</v>
      </c>
      <c r="D84" s="20">
        <v>177.9</v>
      </c>
      <c r="E84" s="2"/>
    </row>
    <row r="85" spans="1:5" x14ac:dyDescent="0.25">
      <c r="A85" s="1">
        <v>3</v>
      </c>
      <c r="B85" s="1">
        <v>2018</v>
      </c>
      <c r="C85" s="3">
        <v>43190</v>
      </c>
      <c r="D85" s="20">
        <v>177.9</v>
      </c>
      <c r="E85" s="2"/>
    </row>
    <row r="86" spans="1:5" x14ac:dyDescent="0.25">
      <c r="A86" s="1">
        <v>2</v>
      </c>
      <c r="B86" s="1">
        <v>2018</v>
      </c>
      <c r="C86" s="3">
        <v>43159</v>
      </c>
      <c r="D86" s="20">
        <v>180.7</v>
      </c>
      <c r="E86" s="2"/>
    </row>
    <row r="87" spans="1:5" x14ac:dyDescent="0.25">
      <c r="A87" s="1">
        <v>1</v>
      </c>
      <c r="B87" s="1">
        <v>2018</v>
      </c>
      <c r="C87" s="3">
        <v>43131</v>
      </c>
      <c r="D87" s="20">
        <v>182.9</v>
      </c>
      <c r="E87" s="2"/>
    </row>
    <row r="88" spans="1:5" x14ac:dyDescent="0.25">
      <c r="A88" s="1">
        <v>12</v>
      </c>
      <c r="B88" s="1">
        <v>2017</v>
      </c>
      <c r="C88" s="3">
        <v>43100</v>
      </c>
      <c r="D88" s="20">
        <v>179.2</v>
      </c>
      <c r="E88" s="2"/>
    </row>
    <row r="89" spans="1:5" x14ac:dyDescent="0.25">
      <c r="A89" s="1">
        <v>11</v>
      </c>
      <c r="B89" s="1">
        <v>2017</v>
      </c>
      <c r="C89" s="3">
        <v>43069</v>
      </c>
      <c r="D89" s="20">
        <v>182.4</v>
      </c>
      <c r="E89" s="2"/>
    </row>
    <row r="90" spans="1:5" x14ac:dyDescent="0.25">
      <c r="A90" s="1">
        <v>10</v>
      </c>
      <c r="B90" s="1">
        <v>2017</v>
      </c>
      <c r="C90" s="3">
        <v>43039</v>
      </c>
      <c r="D90" s="20">
        <v>181</v>
      </c>
      <c r="E90" s="2"/>
    </row>
    <row r="91" spans="1:5" x14ac:dyDescent="0.25">
      <c r="A91" s="1">
        <v>9</v>
      </c>
      <c r="B91" s="1">
        <v>2017</v>
      </c>
      <c r="C91" s="3">
        <v>43008</v>
      </c>
      <c r="D91" s="20">
        <v>181.4</v>
      </c>
      <c r="E91" s="2"/>
    </row>
    <row r="92" spans="1:5" x14ac:dyDescent="0.25">
      <c r="A92" s="1">
        <v>8</v>
      </c>
      <c r="B92" s="1">
        <v>2017</v>
      </c>
      <c r="C92" s="3">
        <v>42978</v>
      </c>
      <c r="D92" s="20">
        <v>180.2</v>
      </c>
      <c r="E92" s="2"/>
    </row>
    <row r="93" spans="1:5" x14ac:dyDescent="0.25">
      <c r="A93" s="1">
        <v>7</v>
      </c>
      <c r="B93" s="1">
        <v>2017</v>
      </c>
      <c r="C93" s="3">
        <v>42947</v>
      </c>
      <c r="D93" s="20">
        <v>179</v>
      </c>
      <c r="E93" s="2"/>
    </row>
    <row r="94" spans="1:5" x14ac:dyDescent="0.25">
      <c r="A94" s="1">
        <v>6</v>
      </c>
      <c r="B94" s="1">
        <v>2017</v>
      </c>
      <c r="C94" s="3">
        <v>42916</v>
      </c>
      <c r="D94" s="20">
        <v>178.54564664121511</v>
      </c>
      <c r="E94" s="2"/>
    </row>
    <row r="95" spans="1:5" x14ac:dyDescent="0.25">
      <c r="A95" s="1">
        <v>5</v>
      </c>
      <c r="B95" s="1">
        <v>2017</v>
      </c>
      <c r="C95" s="3">
        <v>42886</v>
      </c>
      <c r="D95" s="20">
        <v>178.28875666361833</v>
      </c>
      <c r="E95" s="2"/>
    </row>
    <row r="96" spans="1:5" x14ac:dyDescent="0.25">
      <c r="A96" s="1">
        <v>4</v>
      </c>
      <c r="B96" s="1">
        <v>2017</v>
      </c>
      <c r="C96" s="3">
        <v>42855</v>
      </c>
      <c r="D96" s="20">
        <v>180.04847622480011</v>
      </c>
      <c r="E96" s="2"/>
    </row>
    <row r="97" spans="1:5" x14ac:dyDescent="0.25">
      <c r="A97" s="1">
        <v>3</v>
      </c>
      <c r="B97" s="1">
        <v>2017</v>
      </c>
      <c r="C97" s="3">
        <v>42825</v>
      </c>
      <c r="D97" s="20">
        <v>180.48461754718869</v>
      </c>
      <c r="E97" s="2"/>
    </row>
    <row r="98" spans="1:5" x14ac:dyDescent="0.25">
      <c r="A98" s="1">
        <v>2</v>
      </c>
      <c r="B98" s="1">
        <v>2017</v>
      </c>
      <c r="C98" s="3">
        <v>42794</v>
      </c>
      <c r="D98" s="20">
        <v>174.88938345614841</v>
      </c>
      <c r="E98" s="2"/>
    </row>
    <row r="99" spans="1:5" x14ac:dyDescent="0.25">
      <c r="A99" s="1">
        <v>1</v>
      </c>
      <c r="B99" s="1">
        <v>2017</v>
      </c>
      <c r="C99" s="3">
        <v>42766</v>
      </c>
      <c r="D99" s="20">
        <v>174.17836027064638</v>
      </c>
      <c r="E99" s="2"/>
    </row>
    <row r="100" spans="1:5" x14ac:dyDescent="0.25">
      <c r="A100" s="1">
        <v>12</v>
      </c>
      <c r="B100" s="1">
        <v>2016</v>
      </c>
      <c r="C100" s="3">
        <v>42735</v>
      </c>
      <c r="D100" s="20">
        <v>172.9711090242659</v>
      </c>
      <c r="E100" s="2"/>
    </row>
    <row r="101" spans="1:5" x14ac:dyDescent="0.25">
      <c r="A101" s="1">
        <v>11</v>
      </c>
      <c r="B101" s="1">
        <v>2016</v>
      </c>
      <c r="C101" s="3">
        <v>42704</v>
      </c>
      <c r="D101" s="20">
        <v>171.91939259057852</v>
      </c>
      <c r="E101" s="2"/>
    </row>
    <row r="102" spans="1:5" x14ac:dyDescent="0.25">
      <c r="A102" s="1">
        <v>10</v>
      </c>
      <c r="B102" s="1">
        <v>2016</v>
      </c>
      <c r="C102" s="3">
        <v>42674</v>
      </c>
      <c r="D102" s="20">
        <v>169.08065211416135</v>
      </c>
      <c r="E102" s="2"/>
    </row>
    <row r="103" spans="1:5" x14ac:dyDescent="0.25">
      <c r="A103" s="1">
        <v>9</v>
      </c>
      <c r="B103" s="1">
        <v>2016</v>
      </c>
      <c r="C103" s="3">
        <v>42643</v>
      </c>
      <c r="D103" s="20">
        <v>164.74233319660826</v>
      </c>
      <c r="E103" s="2"/>
    </row>
    <row r="104" spans="1:5" x14ac:dyDescent="0.25">
      <c r="A104" s="1">
        <v>8</v>
      </c>
      <c r="B104" s="1">
        <v>2016</v>
      </c>
      <c r="C104" s="3">
        <v>42613</v>
      </c>
      <c r="D104" s="20">
        <v>162.44565422275446</v>
      </c>
      <c r="E104" s="2"/>
    </row>
    <row r="105" spans="1:5" x14ac:dyDescent="0.25">
      <c r="A105" s="1">
        <v>7</v>
      </c>
      <c r="B105" s="1">
        <v>2016</v>
      </c>
      <c r="C105" s="3">
        <v>42582</v>
      </c>
      <c r="D105" s="20">
        <v>163.09270224587527</v>
      </c>
      <c r="E105" s="2"/>
    </row>
    <row r="106" spans="1:5" x14ac:dyDescent="0.25">
      <c r="A106" s="1">
        <v>6</v>
      </c>
      <c r="B106" s="1">
        <v>2016</v>
      </c>
      <c r="C106" s="3">
        <v>42551</v>
      </c>
      <c r="D106" s="20">
        <v>161.41578577779225</v>
      </c>
      <c r="E106" s="2"/>
    </row>
    <row r="107" spans="1:5" x14ac:dyDescent="0.25">
      <c r="A107" s="1">
        <v>5</v>
      </c>
      <c r="B107" s="1">
        <v>2016</v>
      </c>
      <c r="C107" s="3">
        <v>42521</v>
      </c>
      <c r="D107" s="20">
        <v>162.49971166335601</v>
      </c>
      <c r="E107" s="2"/>
    </row>
    <row r="108" spans="1:5" x14ac:dyDescent="0.25">
      <c r="A108" s="1">
        <v>4</v>
      </c>
      <c r="B108" s="1">
        <v>2016</v>
      </c>
      <c r="C108" s="3">
        <v>42490</v>
      </c>
      <c r="D108" s="20">
        <v>164.59335726935834</v>
      </c>
      <c r="E108" s="2"/>
    </row>
    <row r="109" spans="1:5" x14ac:dyDescent="0.25">
      <c r="A109" s="1">
        <v>3</v>
      </c>
      <c r="B109" s="1">
        <v>2016</v>
      </c>
      <c r="C109" s="3">
        <v>42460</v>
      </c>
      <c r="D109" s="20">
        <v>163.69242164632641</v>
      </c>
      <c r="E109" s="2"/>
    </row>
    <row r="110" spans="1:5" x14ac:dyDescent="0.25">
      <c r="A110" s="1">
        <v>2</v>
      </c>
      <c r="B110" s="1">
        <v>2016</v>
      </c>
      <c r="C110" s="3">
        <v>42429</v>
      </c>
      <c r="D110" s="20">
        <v>162.66572809256596</v>
      </c>
      <c r="E110" s="2"/>
    </row>
    <row r="111" spans="1:5" x14ac:dyDescent="0.25">
      <c r="A111" s="1">
        <v>1</v>
      </c>
      <c r="B111" s="1">
        <v>2016</v>
      </c>
      <c r="C111" s="3">
        <v>42400</v>
      </c>
      <c r="D111" s="20">
        <v>160.67390875248753</v>
      </c>
      <c r="E111" s="2"/>
    </row>
    <row r="112" spans="1:5" x14ac:dyDescent="0.25">
      <c r="A112" s="23">
        <v>12</v>
      </c>
      <c r="B112" s="1">
        <v>2015</v>
      </c>
      <c r="C112" s="3">
        <v>42369</v>
      </c>
      <c r="D112" s="20">
        <v>162.03163878949971</v>
      </c>
      <c r="E112" s="2"/>
    </row>
    <row r="113" spans="1:5" x14ac:dyDescent="0.25">
      <c r="A113" s="1">
        <v>11</v>
      </c>
      <c r="B113" s="1">
        <v>2015</v>
      </c>
      <c r="C113" s="3">
        <v>42338</v>
      </c>
      <c r="D113" s="20">
        <v>158.18253836701024</v>
      </c>
      <c r="E113" s="2"/>
    </row>
    <row r="114" spans="1:5" x14ac:dyDescent="0.25">
      <c r="A114" s="1">
        <v>10</v>
      </c>
      <c r="B114" s="1">
        <v>2015</v>
      </c>
      <c r="C114" s="3">
        <v>42308</v>
      </c>
      <c r="D114" s="20">
        <v>157.63573297980872</v>
      </c>
      <c r="E114" s="2"/>
    </row>
    <row r="115" spans="1:5" x14ac:dyDescent="0.25">
      <c r="A115" s="1">
        <v>9</v>
      </c>
      <c r="B115" s="1">
        <v>2015</v>
      </c>
      <c r="C115" s="3">
        <v>42277</v>
      </c>
      <c r="D115" s="20">
        <v>159.65289986309054</v>
      </c>
      <c r="E115" s="2"/>
    </row>
    <row r="116" spans="1:5" x14ac:dyDescent="0.25">
      <c r="A116" s="1">
        <v>8</v>
      </c>
      <c r="B116" s="1">
        <v>2015</v>
      </c>
      <c r="C116" s="3">
        <v>42247</v>
      </c>
      <c r="D116" s="20">
        <v>161.15539317162091</v>
      </c>
      <c r="E116" s="2"/>
    </row>
    <row r="117" spans="1:5" x14ac:dyDescent="0.25">
      <c r="A117" s="1">
        <v>7</v>
      </c>
      <c r="B117" s="1">
        <v>2015</v>
      </c>
      <c r="C117" s="3">
        <v>42216</v>
      </c>
      <c r="D117" s="20">
        <v>153.86304784859041</v>
      </c>
      <c r="E117" s="2"/>
    </row>
    <row r="118" spans="1:5" x14ac:dyDescent="0.25">
      <c r="A118" s="1">
        <v>6</v>
      </c>
      <c r="B118" s="1">
        <v>2015</v>
      </c>
      <c r="C118" s="3">
        <v>42185</v>
      </c>
      <c r="D118" s="20">
        <v>149.34479565359914</v>
      </c>
      <c r="E118" s="2"/>
    </row>
    <row r="119" spans="1:5" x14ac:dyDescent="0.25">
      <c r="A119" s="1">
        <v>5</v>
      </c>
      <c r="B119" s="1">
        <v>2015</v>
      </c>
      <c r="C119" s="3">
        <v>42155</v>
      </c>
      <c r="D119" s="20">
        <v>147.82890103287301</v>
      </c>
      <c r="E119" s="2"/>
    </row>
    <row r="120" spans="1:5" x14ac:dyDescent="0.25">
      <c r="A120" s="1">
        <v>4</v>
      </c>
      <c r="B120" s="1">
        <v>2015</v>
      </c>
      <c r="C120" s="3">
        <v>42124</v>
      </c>
      <c r="D120" s="20">
        <v>143.89020887204933</v>
      </c>
      <c r="E120" s="2"/>
    </row>
    <row r="121" spans="1:5" x14ac:dyDescent="0.25">
      <c r="A121" s="1">
        <v>3</v>
      </c>
      <c r="B121" s="1">
        <v>2015</v>
      </c>
      <c r="C121" s="3">
        <v>42094</v>
      </c>
      <c r="D121" s="20">
        <v>140.0830645471861</v>
      </c>
      <c r="E121" s="2"/>
    </row>
    <row r="122" spans="1:5" x14ac:dyDescent="0.25">
      <c r="A122" s="1">
        <v>2</v>
      </c>
      <c r="B122" s="1">
        <v>2015</v>
      </c>
      <c r="C122" s="3">
        <v>42063</v>
      </c>
      <c r="D122" s="20">
        <v>135.60931884998396</v>
      </c>
      <c r="E122" s="2"/>
    </row>
    <row r="123" spans="1:5" x14ac:dyDescent="0.25">
      <c r="A123" s="1">
        <v>1</v>
      </c>
      <c r="B123" s="1">
        <v>2015</v>
      </c>
      <c r="C123" s="3">
        <v>42035</v>
      </c>
      <c r="D123" s="20">
        <v>133.93552647749854</v>
      </c>
      <c r="E123" s="2"/>
    </row>
    <row r="124" spans="1:5" x14ac:dyDescent="0.25">
      <c r="A124" s="1">
        <v>12</v>
      </c>
      <c r="B124" s="1">
        <v>2014</v>
      </c>
      <c r="C124" s="3">
        <v>42004</v>
      </c>
      <c r="D124" s="20">
        <v>133.27051340414943</v>
      </c>
      <c r="E124" s="2"/>
    </row>
    <row r="125" spans="1:5" x14ac:dyDescent="0.25">
      <c r="A125" s="1">
        <v>11</v>
      </c>
      <c r="B125" s="1">
        <v>2014</v>
      </c>
      <c r="C125" s="3">
        <v>41973</v>
      </c>
      <c r="D125" s="20">
        <v>132.03293078161994</v>
      </c>
      <c r="E125" s="2"/>
    </row>
    <row r="126" spans="1:5" x14ac:dyDescent="0.25">
      <c r="A126" s="1">
        <v>10</v>
      </c>
      <c r="B126" s="1">
        <v>2014</v>
      </c>
      <c r="C126" s="3">
        <v>41943</v>
      </c>
      <c r="D126" s="20">
        <v>130.85116582430774</v>
      </c>
      <c r="E126" s="2"/>
    </row>
    <row r="127" spans="1:5" x14ac:dyDescent="0.25">
      <c r="A127" s="1">
        <v>9</v>
      </c>
      <c r="B127" s="1">
        <v>2014</v>
      </c>
      <c r="C127" s="3">
        <v>41912</v>
      </c>
      <c r="D127" s="20">
        <v>130.1035069374357</v>
      </c>
      <c r="E127" s="2"/>
    </row>
    <row r="128" spans="1:5" x14ac:dyDescent="0.25">
      <c r="A128" s="1">
        <v>8</v>
      </c>
      <c r="B128" s="1">
        <v>2014</v>
      </c>
      <c r="C128" s="3">
        <v>41882</v>
      </c>
      <c r="D128" s="20">
        <v>130.540821325373</v>
      </c>
      <c r="E128" s="2"/>
    </row>
    <row r="129" spans="1:5" x14ac:dyDescent="0.25">
      <c r="A129" s="1">
        <v>7</v>
      </c>
      <c r="B129" s="1">
        <v>2014</v>
      </c>
      <c r="C129" s="3">
        <v>41851</v>
      </c>
      <c r="D129" s="20">
        <v>130.53026740785151</v>
      </c>
      <c r="E129" s="2"/>
    </row>
    <row r="130" spans="1:5" x14ac:dyDescent="0.25">
      <c r="A130" s="1">
        <v>6</v>
      </c>
      <c r="B130" s="1">
        <v>2014</v>
      </c>
      <c r="C130" s="3">
        <v>41820</v>
      </c>
      <c r="D130" s="20">
        <v>127.58166488625872</v>
      </c>
      <c r="E130" s="2"/>
    </row>
    <row r="131" spans="1:5" x14ac:dyDescent="0.25">
      <c r="A131" s="1">
        <v>5</v>
      </c>
      <c r="B131" s="1">
        <v>2014</v>
      </c>
      <c r="C131" s="3">
        <v>41790</v>
      </c>
      <c r="D131" s="20">
        <v>126.27496821143053</v>
      </c>
      <c r="E131" s="2"/>
    </row>
    <row r="132" spans="1:5" x14ac:dyDescent="0.25">
      <c r="A132" s="1">
        <v>4</v>
      </c>
      <c r="B132" s="1">
        <v>2014</v>
      </c>
      <c r="C132" s="3">
        <v>41759</v>
      </c>
      <c r="D132" s="20">
        <v>122.97890789896428</v>
      </c>
      <c r="E132" s="2"/>
    </row>
    <row r="133" spans="1:5" x14ac:dyDescent="0.25">
      <c r="A133" s="1">
        <v>3</v>
      </c>
      <c r="B133" s="1">
        <v>2014</v>
      </c>
      <c r="C133" s="3">
        <v>41729</v>
      </c>
      <c r="D133" s="20">
        <v>119.20587759658589</v>
      </c>
      <c r="E133" s="2"/>
    </row>
    <row r="134" spans="1:5" x14ac:dyDescent="0.25">
      <c r="A134" s="1">
        <v>2</v>
      </c>
      <c r="B134" s="1">
        <v>2014</v>
      </c>
      <c r="C134" s="3">
        <v>41698</v>
      </c>
      <c r="D134" s="20">
        <v>114.98147690065383</v>
      </c>
      <c r="E134" s="2"/>
    </row>
    <row r="135" spans="1:5" x14ac:dyDescent="0.25">
      <c r="A135" s="1">
        <v>1</v>
      </c>
      <c r="B135" s="1">
        <v>2014</v>
      </c>
      <c r="C135" s="3">
        <v>41670</v>
      </c>
      <c r="D135" s="20">
        <v>113.54800279877892</v>
      </c>
      <c r="E135" s="2"/>
    </row>
    <row r="136" spans="1:5" x14ac:dyDescent="0.25">
      <c r="A136" s="1">
        <v>12</v>
      </c>
      <c r="B136" s="1">
        <v>2013</v>
      </c>
      <c r="C136" s="3">
        <v>41639</v>
      </c>
      <c r="D136" s="20">
        <v>112.96304172594793</v>
      </c>
      <c r="E136" s="2"/>
    </row>
    <row r="137" spans="1:5" x14ac:dyDescent="0.25">
      <c r="A137" s="1">
        <v>11</v>
      </c>
      <c r="B137" s="1">
        <v>2013</v>
      </c>
      <c r="C137" s="3">
        <v>41608</v>
      </c>
      <c r="D137" s="20">
        <v>113.72251470034777</v>
      </c>
      <c r="E137" s="2"/>
    </row>
    <row r="138" spans="1:5" x14ac:dyDescent="0.25">
      <c r="A138" s="1">
        <v>10</v>
      </c>
      <c r="B138" s="1">
        <v>2013</v>
      </c>
      <c r="C138" s="3">
        <v>41578</v>
      </c>
      <c r="D138" s="20">
        <v>123.64955006114641</v>
      </c>
      <c r="E138" s="2"/>
    </row>
    <row r="139" spans="1:5" x14ac:dyDescent="0.25">
      <c r="A139" s="1">
        <v>9</v>
      </c>
      <c r="B139" s="1">
        <v>2013</v>
      </c>
      <c r="C139" s="3">
        <v>41547</v>
      </c>
      <c r="D139" s="20">
        <v>118.23722583486904</v>
      </c>
      <c r="E139" s="2"/>
    </row>
    <row r="140" spans="1:5" x14ac:dyDescent="0.25">
      <c r="A140" s="1">
        <v>8</v>
      </c>
      <c r="B140" s="1">
        <v>2013</v>
      </c>
      <c r="C140" s="3">
        <v>41517</v>
      </c>
      <c r="D140" s="20">
        <v>114.87172824810696</v>
      </c>
      <c r="E140" s="2"/>
    </row>
    <row r="141" spans="1:5" x14ac:dyDescent="0.25">
      <c r="A141" s="1">
        <v>7</v>
      </c>
      <c r="B141" s="1">
        <v>2013</v>
      </c>
      <c r="C141" s="3">
        <v>41486</v>
      </c>
      <c r="D141" s="20">
        <v>115.40949575085581</v>
      </c>
      <c r="E141" s="2"/>
    </row>
    <row r="142" spans="1:5" x14ac:dyDescent="0.25">
      <c r="A142" s="1">
        <v>6</v>
      </c>
      <c r="B142" s="1">
        <v>2013</v>
      </c>
      <c r="C142" s="3">
        <v>41455</v>
      </c>
      <c r="D142" s="20">
        <v>110.71604205063126</v>
      </c>
      <c r="E142" s="2"/>
    </row>
    <row r="143" spans="1:5" x14ac:dyDescent="0.25">
      <c r="A143" s="1">
        <v>5</v>
      </c>
      <c r="B143" s="1">
        <v>2013</v>
      </c>
      <c r="C143" s="3">
        <v>41425</v>
      </c>
      <c r="D143" s="20">
        <v>105.68818532376842</v>
      </c>
      <c r="E143" s="2"/>
    </row>
    <row r="144" spans="1:5" x14ac:dyDescent="0.25">
      <c r="A144" s="1">
        <v>4</v>
      </c>
      <c r="B144" s="1">
        <v>2013</v>
      </c>
      <c r="C144" s="3">
        <v>41394</v>
      </c>
      <c r="D144" s="20">
        <v>102.65140734902181</v>
      </c>
      <c r="E144" s="2"/>
    </row>
    <row r="145" spans="1:5" x14ac:dyDescent="0.25">
      <c r="A145" s="1">
        <v>3</v>
      </c>
      <c r="B145" s="1">
        <v>2013</v>
      </c>
      <c r="C145" s="3">
        <v>41364</v>
      </c>
      <c r="D145" s="20">
        <v>101.2090214433198</v>
      </c>
      <c r="E145" s="2"/>
    </row>
    <row r="146" spans="1:5" x14ac:dyDescent="0.25">
      <c r="A146" s="1">
        <v>2</v>
      </c>
      <c r="B146" s="1">
        <v>2013</v>
      </c>
      <c r="C146" s="3">
        <v>41333</v>
      </c>
      <c r="D146" s="20">
        <v>102.0871691095688</v>
      </c>
      <c r="E146" s="2"/>
    </row>
    <row r="147" spans="1:5" x14ac:dyDescent="0.25">
      <c r="A147" s="1">
        <v>1</v>
      </c>
      <c r="B147" s="1">
        <v>2013</v>
      </c>
      <c r="C147" s="3">
        <v>41305</v>
      </c>
      <c r="D147" s="20">
        <v>95.955760608918766</v>
      </c>
      <c r="E147" s="2"/>
    </row>
    <row r="148" spans="1:5" x14ac:dyDescent="0.25">
      <c r="A148" s="1">
        <v>12</v>
      </c>
      <c r="B148" s="1">
        <v>2012</v>
      </c>
      <c r="C148" s="3">
        <v>41274</v>
      </c>
      <c r="D148" s="20">
        <v>88.072440995860561</v>
      </c>
      <c r="E148" s="2"/>
    </row>
    <row r="149" spans="1:5" x14ac:dyDescent="0.25">
      <c r="A149" s="1">
        <v>11</v>
      </c>
      <c r="B149" s="1">
        <v>2012</v>
      </c>
      <c r="C149" s="3">
        <v>41243</v>
      </c>
      <c r="D149" s="20">
        <v>95.216173618613851</v>
      </c>
      <c r="E149" s="2"/>
    </row>
    <row r="150" spans="1:5" x14ac:dyDescent="0.25">
      <c r="A150" s="1">
        <v>10</v>
      </c>
      <c r="B150" s="1">
        <v>2012</v>
      </c>
      <c r="C150" s="3">
        <v>41213</v>
      </c>
      <c r="D150" s="20">
        <v>88.094465057681688</v>
      </c>
      <c r="E150" s="2"/>
    </row>
    <row r="151" spans="1:5" x14ac:dyDescent="0.25">
      <c r="A151" s="1">
        <v>9</v>
      </c>
      <c r="B151" s="1">
        <v>2012</v>
      </c>
      <c r="C151" s="3">
        <v>41182</v>
      </c>
      <c r="D151" s="20">
        <v>99.059875768368215</v>
      </c>
      <c r="E151" s="2"/>
    </row>
    <row r="152" spans="1:5" x14ac:dyDescent="0.25">
      <c r="A152" s="1">
        <v>8</v>
      </c>
      <c r="B152" s="1">
        <v>2012</v>
      </c>
      <c r="C152" s="3">
        <v>41152</v>
      </c>
      <c r="D152" s="20">
        <v>99.022507167121645</v>
      </c>
      <c r="E152" s="2"/>
    </row>
    <row r="153" spans="1:5" x14ac:dyDescent="0.25">
      <c r="A153" s="1">
        <v>7</v>
      </c>
      <c r="B153" s="1">
        <v>2012</v>
      </c>
      <c r="C153" s="3">
        <v>41121</v>
      </c>
      <c r="D153" s="20">
        <v>96.380459227253922</v>
      </c>
      <c r="E153" s="2"/>
    </row>
    <row r="154" spans="1:5" x14ac:dyDescent="0.25">
      <c r="A154" s="1">
        <v>6</v>
      </c>
      <c r="B154" s="1">
        <v>2012</v>
      </c>
      <c r="C154" s="3">
        <v>41090</v>
      </c>
      <c r="D154" s="20">
        <v>101.38843428153226</v>
      </c>
      <c r="E154" s="2"/>
    </row>
    <row r="155" spans="1:5" x14ac:dyDescent="0.25">
      <c r="A155" s="1">
        <v>5</v>
      </c>
      <c r="B155" s="1">
        <v>2012</v>
      </c>
      <c r="C155" s="3">
        <v>41060</v>
      </c>
      <c r="D155" s="20">
        <v>101.5505998312219</v>
      </c>
      <c r="E155" s="2"/>
    </row>
    <row r="156" spans="1:5" x14ac:dyDescent="0.25">
      <c r="A156" s="1">
        <v>4</v>
      </c>
      <c r="B156" s="1">
        <v>2012</v>
      </c>
      <c r="C156" s="3">
        <v>41029</v>
      </c>
      <c r="D156" s="20">
        <v>101.35721535436876</v>
      </c>
      <c r="E156" s="2"/>
    </row>
    <row r="157" spans="1:5" x14ac:dyDescent="0.25">
      <c r="A157" s="1">
        <v>3</v>
      </c>
      <c r="B157" s="1">
        <v>2012</v>
      </c>
      <c r="C157" s="3">
        <v>40999</v>
      </c>
      <c r="D157" s="20">
        <v>100</v>
      </c>
      <c r="E157" s="2"/>
    </row>
    <row r="158" spans="1:5" x14ac:dyDescent="0.25">
      <c r="A158" s="1">
        <v>2</v>
      </c>
      <c r="B158" s="1">
        <v>2012</v>
      </c>
      <c r="C158" s="3">
        <v>40968</v>
      </c>
      <c r="D158" s="20">
        <v>98.177692132026834</v>
      </c>
      <c r="E158" s="2"/>
    </row>
    <row r="159" spans="1:5" x14ac:dyDescent="0.25">
      <c r="A159" s="1">
        <v>1</v>
      </c>
      <c r="B159" s="1">
        <v>2012</v>
      </c>
      <c r="C159" s="3">
        <v>40939</v>
      </c>
      <c r="D159" s="20">
        <v>101.35277886610471</v>
      </c>
      <c r="E159" s="2"/>
    </row>
    <row r="160" spans="1:5" x14ac:dyDescent="0.25">
      <c r="A160" s="1">
        <v>12</v>
      </c>
      <c r="B160" s="1">
        <v>2011</v>
      </c>
      <c r="C160" s="3">
        <v>40908</v>
      </c>
      <c r="D160" s="20">
        <v>97.506671544015404</v>
      </c>
      <c r="E160" s="2"/>
    </row>
    <row r="161" spans="1:13" x14ac:dyDescent="0.25">
      <c r="A161" s="1">
        <v>11</v>
      </c>
      <c r="B161" s="1">
        <v>2011</v>
      </c>
      <c r="C161" s="3">
        <v>40877</v>
      </c>
      <c r="D161" s="20">
        <v>96.47191405865108</v>
      </c>
      <c r="E161" s="2"/>
    </row>
    <row r="162" spans="1:13" x14ac:dyDescent="0.25">
      <c r="A162" s="1">
        <v>10</v>
      </c>
      <c r="B162" s="1">
        <v>2011</v>
      </c>
      <c r="C162" s="3">
        <v>40847</v>
      </c>
      <c r="D162" s="20">
        <v>98.161107599553503</v>
      </c>
      <c r="E162" s="2"/>
    </row>
    <row r="163" spans="1:13" x14ac:dyDescent="0.25">
      <c r="A163" s="1">
        <v>9</v>
      </c>
      <c r="B163" s="1">
        <v>2011</v>
      </c>
      <c r="C163" s="3">
        <v>40816</v>
      </c>
      <c r="D163" s="20">
        <v>100.8</v>
      </c>
      <c r="E163" s="2"/>
    </row>
    <row r="164" spans="1:13" x14ac:dyDescent="0.25">
      <c r="A164" s="1">
        <v>8</v>
      </c>
      <c r="B164" s="1">
        <v>2011</v>
      </c>
      <c r="C164" s="3">
        <v>40786</v>
      </c>
      <c r="D164" s="20">
        <v>97.5</v>
      </c>
      <c r="E164" s="2"/>
    </row>
    <row r="165" spans="1:13" x14ac:dyDescent="0.25">
      <c r="A165" s="1">
        <v>7</v>
      </c>
      <c r="B165" s="1">
        <v>2011</v>
      </c>
      <c r="C165" s="3">
        <v>40755</v>
      </c>
      <c r="D165" s="20">
        <v>94.2</v>
      </c>
      <c r="E165" s="2"/>
    </row>
    <row r="166" spans="1:13" x14ac:dyDescent="0.25">
      <c r="A166" s="1">
        <v>6</v>
      </c>
      <c r="B166" s="1">
        <v>2011</v>
      </c>
      <c r="C166" s="3">
        <v>40724</v>
      </c>
      <c r="D166" s="20">
        <v>92.6</v>
      </c>
      <c r="E166" s="2"/>
    </row>
    <row r="167" spans="1:13" x14ac:dyDescent="0.25">
      <c r="A167" s="1">
        <v>5</v>
      </c>
      <c r="B167" s="1">
        <v>2011</v>
      </c>
      <c r="C167" s="3">
        <v>40694</v>
      </c>
      <c r="D167" s="20">
        <v>91</v>
      </c>
      <c r="E167" s="2"/>
    </row>
    <row r="168" spans="1:13" x14ac:dyDescent="0.25">
      <c r="A168" s="1">
        <v>4</v>
      </c>
      <c r="B168" s="1">
        <v>2011</v>
      </c>
      <c r="C168" s="3">
        <v>40663</v>
      </c>
      <c r="D168" s="20">
        <v>95.7</v>
      </c>
      <c r="E168" s="2"/>
    </row>
    <row r="169" spans="1:13" x14ac:dyDescent="0.25">
      <c r="A169" s="1">
        <v>3</v>
      </c>
      <c r="B169" s="1">
        <v>2011</v>
      </c>
      <c r="C169" s="3">
        <v>40633</v>
      </c>
      <c r="D169" s="20">
        <v>94.5</v>
      </c>
    </row>
    <row r="170" spans="1:13" x14ac:dyDescent="0.25">
      <c r="A170" s="1">
        <f>IF(A169=1,12,A169-1)</f>
        <v>2</v>
      </c>
      <c r="B170" s="1">
        <f t="shared" ref="B170:B201" si="0">IF(A170=12,B169-1,B169)</f>
        <v>2011</v>
      </c>
      <c r="C170" s="3">
        <v>40602</v>
      </c>
      <c r="D170" s="17"/>
    </row>
    <row r="171" spans="1:13" x14ac:dyDescent="0.25">
      <c r="A171" s="1">
        <f t="shared" ref="A171:A234" si="1">IF(A170=1,12,A170-1)</f>
        <v>1</v>
      </c>
      <c r="B171" s="1">
        <f t="shared" si="0"/>
        <v>2011</v>
      </c>
      <c r="C171" s="3">
        <v>40574</v>
      </c>
      <c r="D171" s="17"/>
    </row>
    <row r="172" spans="1:13" x14ac:dyDescent="0.25">
      <c r="A172" s="1">
        <f t="shared" si="1"/>
        <v>12</v>
      </c>
      <c r="B172" s="1">
        <f t="shared" si="0"/>
        <v>2010</v>
      </c>
      <c r="C172" s="3">
        <v>40543</v>
      </c>
      <c r="D172" s="20">
        <v>118.20176259891731</v>
      </c>
    </row>
    <row r="173" spans="1:13" x14ac:dyDescent="0.25">
      <c r="A173" s="1">
        <f t="shared" si="1"/>
        <v>11</v>
      </c>
      <c r="B173" s="1">
        <f t="shared" si="0"/>
        <v>2010</v>
      </c>
      <c r="C173" s="3">
        <v>40512</v>
      </c>
      <c r="D173" s="17"/>
    </row>
    <row r="174" spans="1:13" ht="59.25" customHeight="1" x14ac:dyDescent="0.25">
      <c r="A174" s="1">
        <f t="shared" si="1"/>
        <v>10</v>
      </c>
      <c r="B174" s="1">
        <f t="shared" si="0"/>
        <v>2010</v>
      </c>
      <c r="C174" s="3">
        <v>40482</v>
      </c>
      <c r="D174" s="17"/>
      <c r="E174" s="12"/>
      <c r="F174" s="5"/>
      <c r="G174" s="5"/>
      <c r="H174" s="5"/>
      <c r="I174" s="5"/>
      <c r="J174" s="5"/>
      <c r="K174" s="5"/>
      <c r="L174" s="5"/>
      <c r="M174" s="5"/>
    </row>
    <row r="175" spans="1:13" x14ac:dyDescent="0.25">
      <c r="A175" s="1">
        <f t="shared" si="1"/>
        <v>9</v>
      </c>
      <c r="B175" s="1">
        <f t="shared" si="0"/>
        <v>2010</v>
      </c>
      <c r="C175" s="3">
        <v>40451</v>
      </c>
      <c r="D175" s="17"/>
    </row>
    <row r="176" spans="1:13" x14ac:dyDescent="0.25">
      <c r="A176" s="1">
        <f t="shared" si="1"/>
        <v>8</v>
      </c>
      <c r="B176" s="1">
        <f t="shared" si="0"/>
        <v>2010</v>
      </c>
      <c r="C176" s="3">
        <v>40421</v>
      </c>
      <c r="D176" s="17"/>
    </row>
    <row r="177" spans="1:4" x14ac:dyDescent="0.25">
      <c r="A177" s="1">
        <f t="shared" si="1"/>
        <v>7</v>
      </c>
      <c r="B177" s="1">
        <f t="shared" si="0"/>
        <v>2010</v>
      </c>
      <c r="C177" s="3">
        <v>40390</v>
      </c>
      <c r="D177" s="17"/>
    </row>
    <row r="178" spans="1:4" x14ac:dyDescent="0.25">
      <c r="A178" s="1">
        <f t="shared" si="1"/>
        <v>6</v>
      </c>
      <c r="B178" s="1">
        <f t="shared" si="0"/>
        <v>2010</v>
      </c>
      <c r="C178" s="3">
        <v>40359</v>
      </c>
      <c r="D178" s="20">
        <v>97.660926043503963</v>
      </c>
    </row>
    <row r="179" spans="1:4" x14ac:dyDescent="0.25">
      <c r="A179" s="1">
        <f t="shared" si="1"/>
        <v>5</v>
      </c>
      <c r="B179" s="1">
        <f t="shared" si="0"/>
        <v>2010</v>
      </c>
      <c r="C179" s="3">
        <v>40329</v>
      </c>
      <c r="D179" s="17"/>
    </row>
    <row r="180" spans="1:4" x14ac:dyDescent="0.25">
      <c r="A180" s="1">
        <f t="shared" si="1"/>
        <v>4</v>
      </c>
      <c r="B180" s="1">
        <f t="shared" si="0"/>
        <v>2010</v>
      </c>
      <c r="C180" s="3">
        <v>40298</v>
      </c>
      <c r="D180" s="17"/>
    </row>
    <row r="181" spans="1:4" x14ac:dyDescent="0.25">
      <c r="A181" s="1">
        <f t="shared" si="1"/>
        <v>3</v>
      </c>
      <c r="B181" s="1">
        <f t="shared" si="0"/>
        <v>2010</v>
      </c>
      <c r="C181" s="3">
        <v>40268</v>
      </c>
      <c r="D181" s="17"/>
    </row>
    <row r="182" spans="1:4" x14ac:dyDescent="0.25">
      <c r="A182" s="1">
        <f t="shared" si="1"/>
        <v>2</v>
      </c>
      <c r="B182" s="1">
        <f t="shared" si="0"/>
        <v>2010</v>
      </c>
      <c r="C182" s="3">
        <v>40237</v>
      </c>
      <c r="D182" s="17"/>
    </row>
    <row r="183" spans="1:4" x14ac:dyDescent="0.25">
      <c r="A183" s="1">
        <f t="shared" si="1"/>
        <v>1</v>
      </c>
      <c r="B183" s="1">
        <f t="shared" si="0"/>
        <v>2010</v>
      </c>
      <c r="C183" s="3">
        <v>40209</v>
      </c>
      <c r="D183" s="17"/>
    </row>
    <row r="184" spans="1:4" x14ac:dyDescent="0.25">
      <c r="A184" s="1">
        <f t="shared" si="1"/>
        <v>12</v>
      </c>
      <c r="B184" s="1">
        <f t="shared" si="0"/>
        <v>2009</v>
      </c>
      <c r="C184" s="3">
        <v>40178</v>
      </c>
      <c r="D184" s="20">
        <v>94.353639285714479</v>
      </c>
    </row>
    <row r="185" spans="1:4" x14ac:dyDescent="0.25">
      <c r="A185" s="1">
        <f t="shared" si="1"/>
        <v>11</v>
      </c>
      <c r="B185" s="1">
        <f t="shared" si="0"/>
        <v>2009</v>
      </c>
      <c r="C185" s="3">
        <v>40147</v>
      </c>
      <c r="D185" s="17"/>
    </row>
    <row r="186" spans="1:4" x14ac:dyDescent="0.25">
      <c r="A186" s="1">
        <f t="shared" si="1"/>
        <v>10</v>
      </c>
      <c r="B186" s="1">
        <f t="shared" si="0"/>
        <v>2009</v>
      </c>
      <c r="C186" s="3">
        <v>40117</v>
      </c>
      <c r="D186" s="17"/>
    </row>
    <row r="187" spans="1:4" x14ac:dyDescent="0.25">
      <c r="A187" s="1">
        <f t="shared" si="1"/>
        <v>9</v>
      </c>
      <c r="B187" s="1">
        <f t="shared" si="0"/>
        <v>2009</v>
      </c>
      <c r="C187" s="3">
        <v>40086</v>
      </c>
      <c r="D187" s="17"/>
    </row>
    <row r="188" spans="1:4" x14ac:dyDescent="0.25">
      <c r="A188" s="1">
        <f t="shared" si="1"/>
        <v>8</v>
      </c>
      <c r="B188" s="1">
        <f t="shared" si="0"/>
        <v>2009</v>
      </c>
      <c r="C188" s="3">
        <v>40056</v>
      </c>
      <c r="D188" s="17"/>
    </row>
    <row r="189" spans="1:4" x14ac:dyDescent="0.25">
      <c r="A189" s="1">
        <f t="shared" si="1"/>
        <v>7</v>
      </c>
      <c r="B189" s="1">
        <f t="shared" si="0"/>
        <v>2009</v>
      </c>
      <c r="C189" s="3">
        <v>40025</v>
      </c>
      <c r="D189" s="17"/>
    </row>
    <row r="190" spans="1:4" x14ac:dyDescent="0.25">
      <c r="A190" s="1">
        <f t="shared" si="1"/>
        <v>6</v>
      </c>
      <c r="B190" s="1">
        <f t="shared" si="0"/>
        <v>2009</v>
      </c>
      <c r="C190" s="3">
        <v>39994</v>
      </c>
      <c r="D190" s="20">
        <v>126.21448125000018</v>
      </c>
    </row>
    <row r="191" spans="1:4" x14ac:dyDescent="0.25">
      <c r="A191" s="1">
        <f t="shared" si="1"/>
        <v>5</v>
      </c>
      <c r="B191" s="1">
        <f t="shared" si="0"/>
        <v>2009</v>
      </c>
      <c r="C191" s="3">
        <v>39964</v>
      </c>
      <c r="D191" s="17"/>
    </row>
    <row r="192" spans="1:4" x14ac:dyDescent="0.25">
      <c r="A192" s="1">
        <f t="shared" si="1"/>
        <v>4</v>
      </c>
      <c r="B192" s="1">
        <f t="shared" si="0"/>
        <v>2009</v>
      </c>
      <c r="C192" s="3">
        <v>39933</v>
      </c>
      <c r="D192" s="17"/>
    </row>
    <row r="193" spans="1:4" x14ac:dyDescent="0.25">
      <c r="A193" s="1">
        <f t="shared" si="1"/>
        <v>3</v>
      </c>
      <c r="B193" s="1">
        <f t="shared" si="0"/>
        <v>2009</v>
      </c>
      <c r="C193" s="3">
        <v>39903</v>
      </c>
      <c r="D193" s="17"/>
    </row>
    <row r="194" spans="1:4" x14ac:dyDescent="0.25">
      <c r="A194" s="1">
        <f t="shared" si="1"/>
        <v>2</v>
      </c>
      <c r="B194" s="1">
        <f t="shared" si="0"/>
        <v>2009</v>
      </c>
      <c r="C194" s="3">
        <v>39872</v>
      </c>
      <c r="D194" s="17"/>
    </row>
    <row r="195" spans="1:4" x14ac:dyDescent="0.25">
      <c r="A195" s="1">
        <f t="shared" si="1"/>
        <v>1</v>
      </c>
      <c r="B195" s="1">
        <f t="shared" si="0"/>
        <v>2009</v>
      </c>
      <c r="C195" s="3">
        <v>39844</v>
      </c>
      <c r="D195" s="17"/>
    </row>
    <row r="196" spans="1:4" x14ac:dyDescent="0.25">
      <c r="A196" s="1">
        <f t="shared" si="1"/>
        <v>12</v>
      </c>
      <c r="B196" s="1">
        <f t="shared" si="0"/>
        <v>2008</v>
      </c>
      <c r="C196" s="3">
        <v>39813</v>
      </c>
      <c r="D196" s="20">
        <v>83.192832000000152</v>
      </c>
    </row>
    <row r="197" spans="1:4" x14ac:dyDescent="0.25">
      <c r="A197" s="1">
        <f t="shared" si="1"/>
        <v>11</v>
      </c>
      <c r="B197" s="1">
        <f t="shared" si="0"/>
        <v>2008</v>
      </c>
      <c r="C197" s="3">
        <v>39782</v>
      </c>
      <c r="D197" s="17"/>
    </row>
    <row r="198" spans="1:4" x14ac:dyDescent="0.25">
      <c r="A198" s="1">
        <f t="shared" si="1"/>
        <v>10</v>
      </c>
      <c r="B198" s="1">
        <f t="shared" si="0"/>
        <v>2008</v>
      </c>
      <c r="C198" s="3">
        <v>39752</v>
      </c>
      <c r="D198" s="17"/>
    </row>
    <row r="199" spans="1:4" x14ac:dyDescent="0.25">
      <c r="A199" s="1">
        <f t="shared" si="1"/>
        <v>9</v>
      </c>
      <c r="B199" s="1">
        <f t="shared" si="0"/>
        <v>2008</v>
      </c>
      <c r="C199" s="3">
        <v>39721</v>
      </c>
      <c r="D199" s="17"/>
    </row>
    <row r="200" spans="1:4" x14ac:dyDescent="0.25">
      <c r="A200" s="1">
        <f t="shared" si="1"/>
        <v>8</v>
      </c>
      <c r="B200" s="1">
        <f t="shared" si="0"/>
        <v>2008</v>
      </c>
      <c r="C200" s="3">
        <v>39691</v>
      </c>
      <c r="D200" s="17"/>
    </row>
    <row r="201" spans="1:4" x14ac:dyDescent="0.25">
      <c r="A201" s="1">
        <f t="shared" si="1"/>
        <v>7</v>
      </c>
      <c r="B201" s="1">
        <f t="shared" si="0"/>
        <v>2008</v>
      </c>
      <c r="C201" s="3">
        <v>39660</v>
      </c>
      <c r="D201" s="17"/>
    </row>
    <row r="202" spans="1:4" x14ac:dyDescent="0.25">
      <c r="A202" s="1">
        <f t="shared" si="1"/>
        <v>6</v>
      </c>
      <c r="B202" s="1">
        <f t="shared" ref="B202:B233" si="2">IF(A202=12,B201-1,B201)</f>
        <v>2008</v>
      </c>
      <c r="C202" s="3">
        <v>39629</v>
      </c>
      <c r="D202" s="20">
        <v>117.71361000000013</v>
      </c>
    </row>
    <row r="203" spans="1:4" x14ac:dyDescent="0.25">
      <c r="A203" s="1">
        <f t="shared" si="1"/>
        <v>5</v>
      </c>
      <c r="B203" s="1">
        <f t="shared" si="2"/>
        <v>2008</v>
      </c>
      <c r="C203" s="3">
        <v>39599</v>
      </c>
      <c r="D203" s="17"/>
    </row>
    <row r="204" spans="1:4" x14ac:dyDescent="0.25">
      <c r="A204" s="1">
        <f t="shared" si="1"/>
        <v>4</v>
      </c>
      <c r="B204" s="1">
        <f t="shared" si="2"/>
        <v>2008</v>
      </c>
      <c r="C204" s="3">
        <v>39568</v>
      </c>
      <c r="D204" s="17"/>
    </row>
    <row r="205" spans="1:4" x14ac:dyDescent="0.25">
      <c r="A205" s="1">
        <f t="shared" si="1"/>
        <v>3</v>
      </c>
      <c r="B205" s="1">
        <f t="shared" si="2"/>
        <v>2008</v>
      </c>
      <c r="C205" s="3">
        <v>39538</v>
      </c>
      <c r="D205" s="17"/>
    </row>
    <row r="206" spans="1:4" x14ac:dyDescent="0.25">
      <c r="A206" s="1">
        <f t="shared" si="1"/>
        <v>2</v>
      </c>
      <c r="B206" s="1">
        <f t="shared" si="2"/>
        <v>2008</v>
      </c>
      <c r="C206" s="3">
        <v>39507</v>
      </c>
      <c r="D206" s="17"/>
    </row>
    <row r="207" spans="1:4" x14ac:dyDescent="0.25">
      <c r="A207" s="1">
        <f t="shared" si="1"/>
        <v>1</v>
      </c>
      <c r="B207" s="1">
        <f t="shared" si="2"/>
        <v>2008</v>
      </c>
      <c r="C207" s="3">
        <v>39478</v>
      </c>
      <c r="D207" s="17"/>
    </row>
    <row r="208" spans="1:4" x14ac:dyDescent="0.25">
      <c r="A208" s="1">
        <f t="shared" si="1"/>
        <v>12</v>
      </c>
      <c r="B208" s="1">
        <f t="shared" si="2"/>
        <v>2007</v>
      </c>
      <c r="C208" s="3">
        <v>39447</v>
      </c>
      <c r="D208" s="20">
        <v>316.44896989374286</v>
      </c>
    </row>
    <row r="209" spans="1:4" x14ac:dyDescent="0.25">
      <c r="A209" s="1">
        <f t="shared" si="1"/>
        <v>11</v>
      </c>
      <c r="B209" s="1">
        <f t="shared" si="2"/>
        <v>2007</v>
      </c>
      <c r="C209" s="3">
        <v>39416</v>
      </c>
      <c r="D209" s="17"/>
    </row>
    <row r="210" spans="1:4" x14ac:dyDescent="0.25">
      <c r="A210" s="1">
        <f t="shared" si="1"/>
        <v>10</v>
      </c>
      <c r="B210" s="1">
        <f t="shared" si="2"/>
        <v>2007</v>
      </c>
      <c r="C210" s="3">
        <v>39386</v>
      </c>
      <c r="D210" s="17"/>
    </row>
    <row r="211" spans="1:4" x14ac:dyDescent="0.25">
      <c r="A211" s="1">
        <f t="shared" si="1"/>
        <v>9</v>
      </c>
      <c r="B211" s="1">
        <f t="shared" si="2"/>
        <v>2007</v>
      </c>
      <c r="C211" s="3">
        <v>39355</v>
      </c>
      <c r="D211" s="17"/>
    </row>
    <row r="212" spans="1:4" x14ac:dyDescent="0.25">
      <c r="A212" s="1">
        <f t="shared" si="1"/>
        <v>8</v>
      </c>
      <c r="B212" s="1">
        <f t="shared" si="2"/>
        <v>2007</v>
      </c>
      <c r="C212" s="3">
        <v>39325</v>
      </c>
      <c r="D212" s="17"/>
    </row>
    <row r="213" spans="1:4" x14ac:dyDescent="0.25">
      <c r="A213" s="1">
        <f t="shared" si="1"/>
        <v>7</v>
      </c>
      <c r="B213" s="1">
        <f t="shared" si="2"/>
        <v>2007</v>
      </c>
      <c r="C213" s="3">
        <v>39294</v>
      </c>
      <c r="D213" s="17"/>
    </row>
    <row r="214" spans="1:4" x14ac:dyDescent="0.25">
      <c r="A214" s="1">
        <f t="shared" si="1"/>
        <v>6</v>
      </c>
      <c r="B214" s="1">
        <f t="shared" si="2"/>
        <v>2007</v>
      </c>
      <c r="C214" s="3">
        <v>39263</v>
      </c>
      <c r="D214" s="20">
        <v>547.79105408490818</v>
      </c>
    </row>
    <row r="215" spans="1:4" x14ac:dyDescent="0.25">
      <c r="A215" s="1">
        <f t="shared" si="1"/>
        <v>5</v>
      </c>
      <c r="B215" s="1">
        <f t="shared" si="2"/>
        <v>2007</v>
      </c>
      <c r="C215" s="3">
        <v>39233</v>
      </c>
      <c r="D215" s="17"/>
    </row>
    <row r="216" spans="1:4" x14ac:dyDescent="0.25">
      <c r="A216" s="1">
        <f t="shared" si="1"/>
        <v>4</v>
      </c>
      <c r="B216" s="1">
        <f t="shared" si="2"/>
        <v>2007</v>
      </c>
      <c r="C216" s="3">
        <v>39202</v>
      </c>
      <c r="D216" s="17"/>
    </row>
    <row r="217" spans="1:4" x14ac:dyDescent="0.25">
      <c r="A217" s="1">
        <f t="shared" si="1"/>
        <v>3</v>
      </c>
      <c r="B217" s="1">
        <f t="shared" si="2"/>
        <v>2007</v>
      </c>
      <c r="C217" s="3">
        <v>39172</v>
      </c>
      <c r="D217" s="17"/>
    </row>
    <row r="218" spans="1:4" x14ac:dyDescent="0.25">
      <c r="A218" s="1">
        <f t="shared" si="1"/>
        <v>2</v>
      </c>
      <c r="B218" s="1">
        <f t="shared" si="2"/>
        <v>2007</v>
      </c>
      <c r="C218" s="3">
        <v>39141</v>
      </c>
      <c r="D218" s="17"/>
    </row>
    <row r="219" spans="1:4" x14ac:dyDescent="0.25">
      <c r="A219" s="1">
        <f t="shared" si="1"/>
        <v>1</v>
      </c>
      <c r="B219" s="1">
        <f t="shared" si="2"/>
        <v>2007</v>
      </c>
      <c r="C219" s="3">
        <v>39113</v>
      </c>
      <c r="D219" s="17"/>
    </row>
    <row r="220" spans="1:4" x14ac:dyDescent="0.25">
      <c r="A220" s="1">
        <f t="shared" si="1"/>
        <v>12</v>
      </c>
      <c r="B220" s="1">
        <f t="shared" si="2"/>
        <v>2006</v>
      </c>
      <c r="C220" s="3">
        <v>39082</v>
      </c>
      <c r="D220" s="20">
        <v>725.62274898037936</v>
      </c>
    </row>
    <row r="221" spans="1:4" x14ac:dyDescent="0.25">
      <c r="A221" s="1">
        <f t="shared" si="1"/>
        <v>11</v>
      </c>
      <c r="B221" s="1">
        <f t="shared" si="2"/>
        <v>2006</v>
      </c>
      <c r="C221" s="3">
        <v>39051</v>
      </c>
      <c r="D221" s="17"/>
    </row>
    <row r="222" spans="1:4" x14ac:dyDescent="0.25">
      <c r="A222" s="1">
        <f t="shared" si="1"/>
        <v>10</v>
      </c>
      <c r="B222" s="1">
        <f t="shared" si="2"/>
        <v>2006</v>
      </c>
      <c r="C222" s="3">
        <v>39021</v>
      </c>
      <c r="D222" s="17"/>
    </row>
    <row r="223" spans="1:4" x14ac:dyDescent="0.25">
      <c r="A223" s="1">
        <f t="shared" si="1"/>
        <v>9</v>
      </c>
      <c r="B223" s="1">
        <f t="shared" si="2"/>
        <v>2006</v>
      </c>
      <c r="C223" s="3">
        <v>38990</v>
      </c>
      <c r="D223" s="17"/>
    </row>
    <row r="224" spans="1:4" x14ac:dyDescent="0.25">
      <c r="A224" s="1">
        <f t="shared" si="1"/>
        <v>8</v>
      </c>
      <c r="B224" s="1">
        <f t="shared" si="2"/>
        <v>2006</v>
      </c>
      <c r="C224" s="3">
        <v>38960</v>
      </c>
      <c r="D224" s="17"/>
    </row>
    <row r="225" spans="1:4" x14ac:dyDescent="0.25">
      <c r="A225" s="1">
        <f t="shared" si="1"/>
        <v>7</v>
      </c>
      <c r="B225" s="1">
        <f t="shared" si="2"/>
        <v>2006</v>
      </c>
      <c r="C225" s="3">
        <v>38929</v>
      </c>
      <c r="D225" s="17"/>
    </row>
    <row r="226" spans="1:4" x14ac:dyDescent="0.25">
      <c r="A226" s="1">
        <f t="shared" si="1"/>
        <v>6</v>
      </c>
      <c r="B226" s="1">
        <f t="shared" si="2"/>
        <v>2006</v>
      </c>
      <c r="C226" s="3">
        <v>38898</v>
      </c>
      <c r="D226" s="20">
        <v>868.71257589285665</v>
      </c>
    </row>
    <row r="227" spans="1:4" x14ac:dyDescent="0.25">
      <c r="A227" s="1">
        <f t="shared" si="1"/>
        <v>5</v>
      </c>
      <c r="B227" s="1">
        <f t="shared" si="2"/>
        <v>2006</v>
      </c>
      <c r="C227" s="3">
        <v>38868</v>
      </c>
      <c r="D227" s="17"/>
    </row>
    <row r="228" spans="1:4" ht="175.5" customHeight="1" x14ac:dyDescent="0.25">
      <c r="A228" s="1">
        <f t="shared" si="1"/>
        <v>4</v>
      </c>
      <c r="B228" s="1">
        <f t="shared" si="2"/>
        <v>2006</v>
      </c>
      <c r="C228" s="3">
        <v>38837</v>
      </c>
      <c r="D228" s="17"/>
    </row>
    <row r="229" spans="1:4" ht="27.75" customHeight="1" x14ac:dyDescent="0.25">
      <c r="A229" s="1">
        <f t="shared" si="1"/>
        <v>3</v>
      </c>
      <c r="B229" s="1">
        <f t="shared" si="2"/>
        <v>2006</v>
      </c>
      <c r="C229" s="3">
        <v>38807</v>
      </c>
      <c r="D229" s="17"/>
    </row>
    <row r="230" spans="1:4" x14ac:dyDescent="0.25">
      <c r="A230" s="1">
        <f t="shared" si="1"/>
        <v>2</v>
      </c>
      <c r="B230" s="1">
        <f t="shared" si="2"/>
        <v>2006</v>
      </c>
      <c r="C230" s="3">
        <v>38776</v>
      </c>
      <c r="D230" s="17"/>
    </row>
    <row r="231" spans="1:4" x14ac:dyDescent="0.25">
      <c r="A231" s="1">
        <f t="shared" si="1"/>
        <v>1</v>
      </c>
      <c r="B231" s="1">
        <f t="shared" si="2"/>
        <v>2006</v>
      </c>
      <c r="C231" s="3">
        <v>38748</v>
      </c>
      <c r="D231" s="17"/>
    </row>
    <row r="232" spans="1:4" x14ac:dyDescent="0.25">
      <c r="A232" s="1">
        <f t="shared" si="1"/>
        <v>12</v>
      </c>
      <c r="B232" s="1">
        <f t="shared" si="2"/>
        <v>2005</v>
      </c>
      <c r="C232" s="3">
        <v>38717</v>
      </c>
      <c r="D232" s="20">
        <v>846.38766635182992</v>
      </c>
    </row>
    <row r="233" spans="1:4" x14ac:dyDescent="0.25">
      <c r="A233" s="1">
        <f t="shared" si="1"/>
        <v>11</v>
      </c>
      <c r="B233" s="1">
        <f t="shared" si="2"/>
        <v>2005</v>
      </c>
      <c r="C233" s="3">
        <v>38686</v>
      </c>
      <c r="D233" s="17"/>
    </row>
    <row r="234" spans="1:4" x14ac:dyDescent="0.25">
      <c r="A234" s="1">
        <f t="shared" si="1"/>
        <v>10</v>
      </c>
      <c r="B234" s="1">
        <f t="shared" ref="B234:B250" si="3">IF(A234=12,B233-1,B233)</f>
        <v>2005</v>
      </c>
      <c r="C234" s="3">
        <v>38656</v>
      </c>
      <c r="D234" s="17"/>
    </row>
    <row r="235" spans="1:4" x14ac:dyDescent="0.25">
      <c r="A235" s="1">
        <f t="shared" ref="A235:A250" si="4">IF(A234=1,12,A234-1)</f>
        <v>9</v>
      </c>
      <c r="B235" s="1">
        <f t="shared" si="3"/>
        <v>2005</v>
      </c>
      <c r="C235" s="3">
        <v>38625</v>
      </c>
      <c r="D235" s="17"/>
    </row>
    <row r="236" spans="1:4" x14ac:dyDescent="0.25">
      <c r="A236" s="1">
        <f t="shared" si="4"/>
        <v>8</v>
      </c>
      <c r="B236" s="1">
        <f t="shared" si="3"/>
        <v>2005</v>
      </c>
      <c r="C236" s="3">
        <v>38595</v>
      </c>
      <c r="D236" s="17"/>
    </row>
    <row r="237" spans="1:4" x14ac:dyDescent="0.25">
      <c r="A237" s="1">
        <f t="shared" si="4"/>
        <v>7</v>
      </c>
      <c r="B237" s="1">
        <f t="shared" si="3"/>
        <v>2005</v>
      </c>
      <c r="C237" s="3">
        <v>38564</v>
      </c>
      <c r="D237" s="17"/>
    </row>
    <row r="238" spans="1:4" x14ac:dyDescent="0.25">
      <c r="A238" s="1">
        <f t="shared" si="4"/>
        <v>6</v>
      </c>
      <c r="B238" s="1">
        <f t="shared" si="3"/>
        <v>2005</v>
      </c>
      <c r="C238" s="3">
        <v>38533</v>
      </c>
      <c r="D238" s="20">
        <v>802.64143542857119</v>
      </c>
    </row>
    <row r="239" spans="1:4" x14ac:dyDescent="0.25">
      <c r="A239" s="1">
        <f t="shared" si="4"/>
        <v>5</v>
      </c>
      <c r="B239" s="1">
        <f t="shared" si="3"/>
        <v>2005</v>
      </c>
      <c r="C239" s="3">
        <v>38503</v>
      </c>
      <c r="D239" s="17"/>
    </row>
    <row r="240" spans="1:4" x14ac:dyDescent="0.25">
      <c r="A240" s="1">
        <f t="shared" si="4"/>
        <v>4</v>
      </c>
      <c r="B240" s="1">
        <f t="shared" si="3"/>
        <v>2005</v>
      </c>
      <c r="C240" s="3">
        <v>38472</v>
      </c>
      <c r="D240" s="17"/>
    </row>
    <row r="241" spans="1:4" x14ac:dyDescent="0.25">
      <c r="A241" s="1">
        <f t="shared" si="4"/>
        <v>3</v>
      </c>
      <c r="B241" s="1">
        <f t="shared" si="3"/>
        <v>2005</v>
      </c>
      <c r="C241" s="3">
        <v>38442</v>
      </c>
      <c r="D241" s="17"/>
    </row>
    <row r="242" spans="1:4" x14ac:dyDescent="0.25">
      <c r="A242" s="1">
        <f t="shared" si="4"/>
        <v>2</v>
      </c>
      <c r="B242" s="1">
        <f t="shared" si="3"/>
        <v>2005</v>
      </c>
      <c r="C242" s="3">
        <v>38411</v>
      </c>
      <c r="D242" s="17"/>
    </row>
    <row r="243" spans="1:4" x14ac:dyDescent="0.25">
      <c r="A243" s="1">
        <f t="shared" si="4"/>
        <v>1</v>
      </c>
      <c r="B243" s="1">
        <f t="shared" si="3"/>
        <v>2005</v>
      </c>
      <c r="C243" s="3">
        <v>38383</v>
      </c>
      <c r="D243" s="17"/>
    </row>
    <row r="244" spans="1:4" x14ac:dyDescent="0.25">
      <c r="A244" s="1">
        <f t="shared" si="4"/>
        <v>12</v>
      </c>
      <c r="B244" s="1">
        <f t="shared" si="3"/>
        <v>2004</v>
      </c>
      <c r="C244" s="3">
        <v>38352</v>
      </c>
      <c r="D244" s="20">
        <v>414.78861111111098</v>
      </c>
    </row>
    <row r="245" spans="1:4" x14ac:dyDescent="0.25">
      <c r="A245" s="1">
        <f t="shared" si="4"/>
        <v>11</v>
      </c>
      <c r="B245" s="1">
        <f t="shared" si="3"/>
        <v>2004</v>
      </c>
      <c r="C245" s="3">
        <v>38321</v>
      </c>
      <c r="D245" s="17"/>
    </row>
    <row r="246" spans="1:4" x14ac:dyDescent="0.25">
      <c r="A246" s="1">
        <f t="shared" si="4"/>
        <v>10</v>
      </c>
      <c r="B246" s="1">
        <f t="shared" si="3"/>
        <v>2004</v>
      </c>
      <c r="C246" s="3">
        <v>38291</v>
      </c>
      <c r="D246" s="17"/>
    </row>
    <row r="247" spans="1:4" x14ac:dyDescent="0.25">
      <c r="A247" s="1">
        <f t="shared" si="4"/>
        <v>9</v>
      </c>
      <c r="B247" s="1">
        <f t="shared" si="3"/>
        <v>2004</v>
      </c>
      <c r="C247" s="3">
        <v>38260</v>
      </c>
      <c r="D247" s="17"/>
    </row>
    <row r="248" spans="1:4" x14ac:dyDescent="0.25">
      <c r="A248" s="1">
        <f t="shared" si="4"/>
        <v>8</v>
      </c>
      <c r="B248" s="1">
        <f t="shared" si="3"/>
        <v>2004</v>
      </c>
      <c r="C248" s="3">
        <v>38230</v>
      </c>
      <c r="D248" s="17"/>
    </row>
    <row r="249" spans="1:4" x14ac:dyDescent="0.25">
      <c r="A249" s="1">
        <f t="shared" si="4"/>
        <v>7</v>
      </c>
      <c r="B249" s="1">
        <f t="shared" si="3"/>
        <v>2004</v>
      </c>
      <c r="C249" s="3">
        <v>38199</v>
      </c>
      <c r="D249" s="17"/>
    </row>
    <row r="250" spans="1:4" x14ac:dyDescent="0.25">
      <c r="A250" s="1">
        <f t="shared" si="4"/>
        <v>6</v>
      </c>
      <c r="B250" s="1">
        <f t="shared" si="3"/>
        <v>2004</v>
      </c>
      <c r="C250" s="3">
        <v>38168</v>
      </c>
      <c r="D250" s="20">
        <v>378.27118928571423</v>
      </c>
    </row>
    <row r="251" spans="1:4" x14ac:dyDescent="0.25">
      <c r="C251" s="18"/>
      <c r="D251" s="19"/>
    </row>
    <row r="252" spans="1:4" x14ac:dyDescent="0.25">
      <c r="A252" s="11" t="s">
        <v>2</v>
      </c>
      <c r="B252" s="6"/>
      <c r="C252" s="6"/>
      <c r="D252" s="6"/>
    </row>
    <row r="253" spans="1:4" x14ac:dyDescent="0.25">
      <c r="A253" s="9" t="s">
        <v>5</v>
      </c>
      <c r="B253" s="6" t="s">
        <v>13</v>
      </c>
      <c r="C253" s="6"/>
      <c r="D253" s="6"/>
    </row>
    <row r="254" spans="1:4" x14ac:dyDescent="0.25">
      <c r="A254" s="9" t="s">
        <v>8</v>
      </c>
      <c r="B254" s="6" t="s">
        <v>35</v>
      </c>
      <c r="C254" s="6"/>
      <c r="D254" s="6"/>
    </row>
    <row r="255" spans="1:4" x14ac:dyDescent="0.25">
      <c r="A255" s="9" t="s">
        <v>6</v>
      </c>
      <c r="B255" s="6" t="s">
        <v>14</v>
      </c>
      <c r="C255" s="6"/>
      <c r="D255" s="6"/>
    </row>
    <row r="256" spans="1:4" ht="168.75" x14ac:dyDescent="0.25">
      <c r="A256" s="10" t="s">
        <v>7</v>
      </c>
      <c r="B256" s="12" t="s">
        <v>4</v>
      </c>
      <c r="C256" s="12"/>
      <c r="D256" s="12"/>
    </row>
    <row r="257" spans="1:4" x14ac:dyDescent="0.25">
      <c r="A257" s="9" t="s">
        <v>9</v>
      </c>
      <c r="B257" s="8" t="s">
        <v>33</v>
      </c>
      <c r="C257" s="7"/>
      <c r="D257" s="7"/>
    </row>
    <row r="258" spans="1:4" x14ac:dyDescent="0.25">
      <c r="A258" s="9" t="s">
        <v>11</v>
      </c>
      <c r="B258" s="8" t="s">
        <v>34</v>
      </c>
      <c r="C258" s="7"/>
      <c r="D258" s="7"/>
    </row>
    <row r="259" spans="1:4" x14ac:dyDescent="0.25">
      <c r="A259" s="6"/>
      <c r="B259" s="7"/>
      <c r="C259" s="7"/>
      <c r="D259" s="7"/>
    </row>
    <row r="260" spans="1:4" x14ac:dyDescent="0.25">
      <c r="B260" s="4"/>
      <c r="C260" s="4"/>
      <c r="D260" s="4"/>
    </row>
    <row r="261" spans="1:4" x14ac:dyDescent="0.25">
      <c r="B261" s="4"/>
      <c r="C261" s="4"/>
      <c r="D261" s="4"/>
    </row>
    <row r="262" spans="1:4" x14ac:dyDescent="0.25">
      <c r="B262" s="4"/>
      <c r="C262" s="4"/>
      <c r="D262" s="4"/>
    </row>
  </sheetData>
  <pageMargins left="0.7" right="0.7" top="0.75" bottom="0.75" header="0.3" footer="0.3"/>
  <pageSetup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
  <sheetViews>
    <sheetView showGridLines="0" zoomScale="50" zoomScaleNormal="50" workbookViewId="0"/>
  </sheetViews>
  <sheetFormatPr defaultRowHeight="15" x14ac:dyDescent="0.25"/>
  <sheetData>
    <row r="1" spans="2:2" x14ac:dyDescent="0.25">
      <c r="B1" s="2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5</vt:i4>
      </vt:variant>
      <vt:variant>
        <vt:lpstr>Named Ranges</vt:lpstr>
      </vt:variant>
      <vt:variant>
        <vt:i4>2</vt:i4>
      </vt:variant>
    </vt:vector>
  </HeadingPairs>
  <TitlesOfParts>
    <vt:vector size="12" baseType="lpstr">
      <vt:lpstr>&gt;&gt;DATA&gt;&gt;</vt:lpstr>
      <vt:lpstr>Post 2010</vt:lpstr>
      <vt:lpstr>All History</vt:lpstr>
      <vt:lpstr>&gt;&gt;CHARTS&gt;&gt;</vt:lpstr>
      <vt:lpstr>All</vt:lpstr>
      <vt:lpstr>CreditIndex_C</vt:lpstr>
      <vt:lpstr>Conv</vt:lpstr>
      <vt:lpstr>Govt</vt:lpstr>
      <vt:lpstr>Conforming</vt:lpstr>
      <vt:lpstr>Jumbo</vt:lpstr>
      <vt:lpstr>'All History'!Print_Area</vt:lpstr>
      <vt:lpstr>'Post 2010'!Print_Area</vt:lpstr>
    </vt:vector>
  </TitlesOfParts>
  <Company>Mortgage Bankers Assoc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MCAI - Historical Index Values</dc:title>
  <dc:creator>Brennan Zubrick</dc:creator>
  <cp:keywords>Mortgage Credit Availability Index</cp:keywords>
  <cp:lastModifiedBy>Doan, Anh</cp:lastModifiedBy>
  <cp:lastPrinted>2017-04-05T17:42:08Z</cp:lastPrinted>
  <dcterms:created xsi:type="dcterms:W3CDTF">2013-06-25T13:01:24Z</dcterms:created>
  <dcterms:modified xsi:type="dcterms:W3CDTF">2025-01-08T20:40:01Z</dcterms:modified>
</cp:coreProperties>
</file>